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EstaPasta_de_trabalho" defaultThemeVersion="124226"/>
  <bookViews>
    <workbookView xWindow="480" yWindow="495" windowWidth="14355" windowHeight="7575" firstSheet="1" activeTab="1"/>
  </bookViews>
  <sheets>
    <sheet name="APRESENTAÇÃO" sheetId="1" r:id="rId1"/>
    <sheet name="ORIENTAÇÕES" sheetId="2" r:id="rId2"/>
    <sheet name="GLOSSÁRIO" sheetId="3" r:id="rId3"/>
    <sheet name="PLAN 1" sheetId="4" r:id="rId4"/>
    <sheet name="PLAN 2" sheetId="5" r:id="rId5"/>
    <sheet name="PLAN 3" sheetId="6" r:id="rId6"/>
    <sheet name="PLAN 4" sheetId="7" r:id="rId7"/>
    <sheet name="PLAN 5" sheetId="8" r:id="rId8"/>
    <sheet name="PLAN 6" sheetId="9" r:id="rId9"/>
    <sheet name="PLAN 7" sheetId="10" r:id="rId10"/>
    <sheet name="DN 74-2004" sheetId="11" r:id="rId11"/>
  </sheets>
  <definedNames>
    <definedName name="_xlnm.Print_Area" localSheetId="0">APRESENTAÇÃO!$B$2:$M$27</definedName>
    <definedName name="_xlnm.Print_Area" localSheetId="10">'DN 74-2004'!$B$1:$G$86</definedName>
    <definedName name="_xlnm.Print_Area" localSheetId="2">GLOSSÁRIO!$A$1:$D$27</definedName>
    <definedName name="_xlnm.Print_Area" localSheetId="1">ORIENTAÇÕES!$B$1:$B$62</definedName>
    <definedName name="_xlnm.Print_Area" localSheetId="3">'PLAN 1'!$A$1:$S$43</definedName>
    <definedName name="_xlnm.Print_Area" localSheetId="4">'PLAN 2'!$A$1:$S$49</definedName>
    <definedName name="_xlnm.Print_Area" localSheetId="5">'PLAN 3'!$A$1:$R$160</definedName>
    <definedName name="_xlnm.Print_Area" localSheetId="6">'PLAN 4'!$A$1:$AJ$56</definedName>
    <definedName name="_xlnm.Print_Area" localSheetId="7">'PLAN 5'!$A$1:$S$114</definedName>
    <definedName name="_xlnm.Print_Area" localSheetId="8">'PLAN 6'!$A$1:$M$48</definedName>
    <definedName name="_xlnm.Print_Area" localSheetId="9">'PLAN 7'!$B$1:$H$15</definedName>
    <definedName name="Z_D890EB47_2370_4CC5_B92E_733069C0700F_.wvu.PrintArea" localSheetId="0" hidden="1">APRESENTAÇÃO!$B$2:$M$27</definedName>
    <definedName name="Z_D890EB47_2370_4CC5_B92E_733069C0700F_.wvu.PrintArea" localSheetId="10" hidden="1">'DN 74-2004'!$B$1:$G$86</definedName>
    <definedName name="Z_D890EB47_2370_4CC5_B92E_733069C0700F_.wvu.PrintArea" localSheetId="2" hidden="1">GLOSSÁRIO!$A$1:$D$27</definedName>
    <definedName name="Z_D890EB47_2370_4CC5_B92E_733069C0700F_.wvu.PrintArea" localSheetId="1" hidden="1">ORIENTAÇÕES!$A$1:$B$62</definedName>
    <definedName name="Z_D890EB47_2370_4CC5_B92E_733069C0700F_.wvu.PrintArea" localSheetId="3" hidden="1">'PLAN 1'!$A$1:$S$43</definedName>
    <definedName name="Z_D890EB47_2370_4CC5_B92E_733069C0700F_.wvu.PrintArea" localSheetId="4" hidden="1">'PLAN 2'!$A$1:$S$49</definedName>
    <definedName name="Z_D890EB47_2370_4CC5_B92E_733069C0700F_.wvu.PrintArea" localSheetId="5" hidden="1">'PLAN 3'!$A$1:$S$160</definedName>
    <definedName name="Z_D890EB47_2370_4CC5_B92E_733069C0700F_.wvu.PrintArea" localSheetId="6" hidden="1">'PLAN 4'!$A$1:$AJ$56</definedName>
    <definedName name="Z_D890EB47_2370_4CC5_B92E_733069C0700F_.wvu.PrintArea" localSheetId="7" hidden="1">'PLAN 5'!$A$1:$P$114</definedName>
    <definedName name="Z_D890EB47_2370_4CC5_B92E_733069C0700F_.wvu.PrintArea" localSheetId="8" hidden="1">'PLAN 6'!$A$1:$M$46</definedName>
    <definedName name="Z_D890EB47_2370_4CC5_B92E_733069C0700F_.wvu.PrintArea" localSheetId="9" hidden="1">'PLAN 7'!$B$1:$H$15</definedName>
  </definedNames>
  <calcPr calcId="145621"/>
  <customWorkbookViews>
    <customWorkbookView name="antonio.reis - Modo de exibição pessoal" guid="{D890EB47-2370-4CC5-B92E-733069C0700F}" mergeInterval="0" personalView="1" maximized="1" windowWidth="1436" windowHeight="635" activeSheetId="4"/>
  </customWorkbookViews>
</workbook>
</file>

<file path=xl/calcChain.xml><?xml version="1.0" encoding="utf-8"?>
<calcChain xmlns="http://schemas.openxmlformats.org/spreadsheetml/2006/main">
  <c r="M13" i="7" l="1"/>
  <c r="J13" i="7"/>
  <c r="K13" i="7"/>
  <c r="I13" i="7"/>
  <c r="H13" i="7"/>
  <c r="G13" i="7"/>
  <c r="V12" i="7"/>
  <c r="AD12" i="7" s="1"/>
  <c r="R12" i="7"/>
  <c r="Z12" i="7" s="1"/>
  <c r="AH12" i="7" s="1"/>
  <c r="Q12" i="7"/>
  <c r="Y12" i="7" s="1"/>
  <c r="AG12" i="7" s="1"/>
  <c r="P12" i="7"/>
  <c r="X12" i="7" s="1"/>
  <c r="AF12" i="7" s="1"/>
  <c r="O12" i="7"/>
  <c r="W12" i="7" s="1"/>
  <c r="AE12" i="7" s="1"/>
  <c r="N12" i="7"/>
  <c r="R11" i="7"/>
  <c r="Z11" i="7" s="1"/>
  <c r="AH11" i="7" s="1"/>
  <c r="Q11" i="7"/>
  <c r="Y11" i="7" s="1"/>
  <c r="AG11" i="7" s="1"/>
  <c r="P11" i="7"/>
  <c r="X11" i="7" s="1"/>
  <c r="AF11" i="7" s="1"/>
  <c r="O11" i="7"/>
  <c r="W11" i="7" s="1"/>
  <c r="AE11" i="7" s="1"/>
  <c r="N11" i="7"/>
  <c r="V11" i="7" s="1"/>
  <c r="AD11" i="7" s="1"/>
  <c r="R10" i="7"/>
  <c r="Z10" i="7" s="1"/>
  <c r="AH10" i="7" s="1"/>
  <c r="Q10" i="7"/>
  <c r="Y10" i="7" s="1"/>
  <c r="AG10" i="7" s="1"/>
  <c r="P10" i="7"/>
  <c r="X10" i="7" s="1"/>
  <c r="AF10" i="7" s="1"/>
  <c r="O10" i="7"/>
  <c r="W10" i="7" s="1"/>
  <c r="AE10" i="7" s="1"/>
  <c r="N10" i="7"/>
  <c r="V10" i="7" s="1"/>
  <c r="AD10" i="7" s="1"/>
  <c r="I28" i="9" l="1"/>
  <c r="I27" i="9"/>
  <c r="I26" i="9"/>
  <c r="I25" i="9"/>
  <c r="I24" i="9"/>
  <c r="N13" i="7"/>
  <c r="O13" i="7"/>
  <c r="P13" i="7"/>
  <c r="Q13" i="7"/>
  <c r="R13" i="7"/>
  <c r="Z31" i="7"/>
  <c r="AH31" i="7"/>
  <c r="X31" i="7"/>
  <c r="AF31" i="7"/>
  <c r="V31" i="7"/>
  <c r="AD31" i="7"/>
  <c r="R31" i="7"/>
  <c r="Q31" i="7"/>
  <c r="Y31" i="7"/>
  <c r="AG31" i="7"/>
  <c r="P31" i="7"/>
  <c r="O31" i="7"/>
  <c r="W31" i="7"/>
  <c r="AE31" i="7"/>
  <c r="N31" i="7"/>
  <c r="M55" i="7"/>
  <c r="M51" i="7"/>
  <c r="M47" i="7"/>
  <c r="M43" i="7"/>
  <c r="M39" i="7"/>
  <c r="M35" i="7"/>
  <c r="M31" i="7"/>
  <c r="M27" i="7"/>
  <c r="M17" i="7"/>
  <c r="AL111" i="8"/>
  <c r="AL110" i="8"/>
  <c r="AL109" i="8"/>
  <c r="AL108" i="8"/>
  <c r="AL107" i="8"/>
  <c r="AL106" i="8"/>
  <c r="AL105" i="8"/>
  <c r="AL104" i="8"/>
  <c r="AL103" i="8"/>
  <c r="AL102" i="8"/>
  <c r="AL101" i="8"/>
  <c r="AL100" i="8"/>
  <c r="AL99" i="8"/>
  <c r="AL98" i="8"/>
  <c r="AL97" i="8"/>
  <c r="AL96" i="8"/>
  <c r="AL95" i="8"/>
  <c r="AL94" i="8"/>
  <c r="AL93" i="8"/>
  <c r="AL92" i="8"/>
  <c r="AL91" i="8"/>
  <c r="AL90" i="8"/>
  <c r="AL89" i="8"/>
  <c r="AL88" i="8"/>
  <c r="AL87" i="8"/>
  <c r="AL86" i="8"/>
  <c r="AL85" i="8"/>
  <c r="AL84" i="8"/>
  <c r="AL83" i="8"/>
  <c r="AL82" i="8"/>
  <c r="AL81" i="8"/>
  <c r="AL80" i="8"/>
  <c r="AL79" i="8"/>
  <c r="AL78" i="8"/>
  <c r="AL77" i="8"/>
  <c r="AL76" i="8"/>
  <c r="AL75" i="8"/>
  <c r="AL74" i="8"/>
  <c r="AL73" i="8"/>
  <c r="AL72" i="8"/>
  <c r="AL71" i="8"/>
  <c r="AL70" i="8"/>
  <c r="AL69" i="8"/>
  <c r="AL68" i="8"/>
  <c r="AL67" i="8"/>
  <c r="AL66" i="8"/>
  <c r="AL65" i="8"/>
  <c r="AL64" i="8"/>
  <c r="AL63" i="8"/>
  <c r="AL62" i="8"/>
  <c r="AL61" i="8"/>
  <c r="AL60" i="8"/>
  <c r="AL59" i="8"/>
  <c r="AL58" i="8"/>
  <c r="AL57" i="8"/>
  <c r="AL56" i="8"/>
  <c r="AL55" i="8"/>
  <c r="AL54" i="8"/>
  <c r="AL53" i="8"/>
  <c r="AL52" i="8"/>
  <c r="AL51" i="8"/>
  <c r="AL50" i="8"/>
  <c r="AL49" i="8"/>
  <c r="AL48" i="8"/>
  <c r="AL47" i="8"/>
  <c r="AL46" i="8"/>
  <c r="AL45" i="8"/>
  <c r="AL44" i="8"/>
  <c r="AL43" i="8"/>
  <c r="AL42" i="8"/>
  <c r="AL41" i="8"/>
  <c r="AL40" i="8"/>
  <c r="AB111" i="8"/>
  <c r="AB110" i="8"/>
  <c r="AB109" i="8"/>
  <c r="AB108" i="8"/>
  <c r="AB107" i="8"/>
  <c r="AB106" i="8"/>
  <c r="AB105" i="8"/>
  <c r="AB104" i="8"/>
  <c r="AB103" i="8"/>
  <c r="AB102" i="8"/>
  <c r="AB101" i="8"/>
  <c r="AB100" i="8"/>
  <c r="AB99" i="8"/>
  <c r="AB98" i="8"/>
  <c r="AB97" i="8"/>
  <c r="AB96" i="8"/>
  <c r="AB95" i="8"/>
  <c r="AB94" i="8"/>
  <c r="AB93" i="8"/>
  <c r="AB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6" i="8"/>
  <c r="AB65" i="8"/>
  <c r="AB64" i="8"/>
  <c r="AB63" i="8"/>
  <c r="AB62" i="8"/>
  <c r="AB61" i="8"/>
  <c r="AB60" i="8"/>
  <c r="AB59" i="8"/>
  <c r="AB58" i="8"/>
  <c r="AB57" i="8"/>
  <c r="AB56" i="8"/>
  <c r="AB55" i="8"/>
  <c r="AB54" i="8"/>
  <c r="AB53" i="8"/>
  <c r="AB52" i="8"/>
  <c r="AB51" i="8"/>
  <c r="AB50" i="8"/>
  <c r="AB49" i="8"/>
  <c r="AB48" i="8"/>
  <c r="AB47" i="8"/>
  <c r="AB46" i="8"/>
  <c r="AB45" i="8"/>
  <c r="AB44" i="8"/>
  <c r="AB43" i="8"/>
  <c r="AB42" i="8"/>
  <c r="AB41" i="8"/>
  <c r="AB40" i="8"/>
  <c r="R111" i="8"/>
  <c r="R110" i="8"/>
  <c r="R109" i="8"/>
  <c r="R108" i="8"/>
  <c r="R107" i="8"/>
  <c r="R106" i="8"/>
  <c r="R105" i="8"/>
  <c r="R104" i="8"/>
  <c r="R103" i="8"/>
  <c r="R102" i="8"/>
  <c r="R101" i="8"/>
  <c r="R100" i="8"/>
  <c r="R99" i="8"/>
  <c r="R98" i="8"/>
  <c r="R97" i="8"/>
  <c r="R96" i="8"/>
  <c r="R95" i="8"/>
  <c r="R94" i="8"/>
  <c r="R93" i="8"/>
  <c r="R92" i="8"/>
  <c r="R91" i="8"/>
  <c r="R90" i="8"/>
  <c r="R89" i="8"/>
  <c r="R88" i="8"/>
  <c r="R87" i="8"/>
  <c r="R86" i="8"/>
  <c r="R85" i="8"/>
  <c r="R84" i="8"/>
  <c r="R83" i="8"/>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M34" i="9"/>
  <c r="M35" i="9"/>
  <c r="M36" i="9"/>
  <c r="M37" i="9"/>
  <c r="M38" i="9"/>
  <c r="M39" i="9"/>
  <c r="M40" i="9"/>
  <c r="M41" i="9"/>
  <c r="M42" i="9"/>
  <c r="M33" i="9"/>
  <c r="E13" i="10"/>
  <c r="F13" i="10"/>
  <c r="G13" i="10"/>
  <c r="H13" i="10"/>
  <c r="D13" i="10"/>
  <c r="E11" i="10"/>
  <c r="F11" i="10"/>
  <c r="G11" i="10"/>
  <c r="H11" i="10"/>
  <c r="D11" i="10"/>
  <c r="I6" i="8"/>
  <c r="I33" i="9"/>
  <c r="G24" i="9"/>
  <c r="I16" i="8"/>
  <c r="I35" i="8"/>
  <c r="I34" i="8"/>
  <c r="I33" i="8"/>
  <c r="I32" i="8"/>
  <c r="I31" i="8"/>
  <c r="I26" i="8"/>
  <c r="I27" i="8"/>
  <c r="I28" i="8"/>
  <c r="I29" i="8"/>
  <c r="I30" i="8"/>
  <c r="I17" i="8"/>
  <c r="I18" i="8"/>
  <c r="I19" i="8"/>
  <c r="I20" i="8"/>
  <c r="I25" i="8"/>
  <c r="I24" i="8"/>
  <c r="I23" i="8"/>
  <c r="I22" i="8"/>
  <c r="J21" i="8"/>
  <c r="I21" i="8"/>
  <c r="J31" i="8"/>
  <c r="J26" i="8"/>
  <c r="K28" i="9"/>
  <c r="M28" i="9" s="1"/>
  <c r="G26" i="9"/>
  <c r="G27" i="9"/>
  <c r="G25" i="9"/>
  <c r="L55" i="7"/>
  <c r="L51" i="7"/>
  <c r="L47" i="7"/>
  <c r="L43" i="7"/>
  <c r="L39" i="7"/>
  <c r="L35" i="7"/>
  <c r="L31" i="7"/>
  <c r="L27" i="7"/>
  <c r="I36" i="9"/>
  <c r="I35" i="9"/>
  <c r="I34" i="9"/>
  <c r="C7" i="9"/>
  <c r="F7" i="9"/>
  <c r="G7" i="9"/>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15" i="8"/>
  <c r="I14" i="8"/>
  <c r="I13" i="8"/>
  <c r="I12" i="8"/>
  <c r="I11" i="8"/>
  <c r="I10" i="8"/>
  <c r="I9" i="8"/>
  <c r="I8" i="8"/>
  <c r="I7" i="8"/>
  <c r="K55" i="7"/>
  <c r="R55" i="7"/>
  <c r="Z55" i="7"/>
  <c r="AH55" i="7"/>
  <c r="J55" i="7"/>
  <c r="Q55" i="7"/>
  <c r="Y55" i="7"/>
  <c r="AG55" i="7"/>
  <c r="I55" i="7"/>
  <c r="P55" i="7"/>
  <c r="X55" i="7"/>
  <c r="AF55" i="7"/>
  <c r="H55" i="7"/>
  <c r="O55" i="7"/>
  <c r="W55" i="7"/>
  <c r="AE55" i="7"/>
  <c r="G55" i="7"/>
  <c r="N55" i="7"/>
  <c r="V55" i="7"/>
  <c r="AD55" i="7"/>
  <c r="R54" i="7"/>
  <c r="Z54" i="7"/>
  <c r="AH54" i="7"/>
  <c r="Q54" i="7"/>
  <c r="Y54" i="7"/>
  <c r="AG54" i="7"/>
  <c r="P54" i="7"/>
  <c r="X54" i="7"/>
  <c r="AF54" i="7"/>
  <c r="O54" i="7"/>
  <c r="W54" i="7"/>
  <c r="AE54" i="7"/>
  <c r="N54" i="7"/>
  <c r="V54" i="7"/>
  <c r="AD54" i="7"/>
  <c r="R53" i="7"/>
  <c r="Z53" i="7"/>
  <c r="AH53" i="7"/>
  <c r="Q53" i="7"/>
  <c r="Y53" i="7"/>
  <c r="AG53" i="7"/>
  <c r="P53" i="7"/>
  <c r="X53" i="7"/>
  <c r="AF53" i="7"/>
  <c r="O53" i="7"/>
  <c r="W53" i="7"/>
  <c r="AE53" i="7"/>
  <c r="N53" i="7"/>
  <c r="V53" i="7"/>
  <c r="AD53" i="7"/>
  <c r="R52" i="7"/>
  <c r="Z52" i="7"/>
  <c r="AH52" i="7"/>
  <c r="Q52" i="7"/>
  <c r="Y52" i="7"/>
  <c r="AG52" i="7"/>
  <c r="P52" i="7"/>
  <c r="X52" i="7"/>
  <c r="AF52" i="7"/>
  <c r="O52" i="7"/>
  <c r="W52" i="7"/>
  <c r="AE52" i="7"/>
  <c r="N52" i="7"/>
  <c r="V52" i="7"/>
  <c r="AD52" i="7"/>
  <c r="K51" i="7"/>
  <c r="R51" i="7"/>
  <c r="Z51" i="7"/>
  <c r="AH51" i="7"/>
  <c r="J51" i="7"/>
  <c r="Q51" i="7"/>
  <c r="Y51" i="7"/>
  <c r="AG51" i="7"/>
  <c r="I51" i="7"/>
  <c r="P51" i="7"/>
  <c r="X51" i="7"/>
  <c r="AF51" i="7"/>
  <c r="H51" i="7"/>
  <c r="O51" i="7"/>
  <c r="W51" i="7"/>
  <c r="AE51" i="7"/>
  <c r="G51" i="7"/>
  <c r="N51" i="7"/>
  <c r="V51" i="7"/>
  <c r="AD51" i="7"/>
  <c r="R50" i="7"/>
  <c r="Z50" i="7"/>
  <c r="AH50" i="7"/>
  <c r="Q50" i="7"/>
  <c r="Y50" i="7"/>
  <c r="AG50" i="7"/>
  <c r="P50" i="7"/>
  <c r="X50" i="7"/>
  <c r="AF50" i="7"/>
  <c r="O50" i="7"/>
  <c r="W50" i="7"/>
  <c r="AE50" i="7"/>
  <c r="N50" i="7"/>
  <c r="V50" i="7"/>
  <c r="AD50" i="7"/>
  <c r="R49" i="7"/>
  <c r="Z49" i="7"/>
  <c r="AH49" i="7"/>
  <c r="Q49" i="7"/>
  <c r="Y49" i="7"/>
  <c r="AG49" i="7"/>
  <c r="P49" i="7"/>
  <c r="X49" i="7"/>
  <c r="AF49" i="7"/>
  <c r="O49" i="7"/>
  <c r="W49" i="7"/>
  <c r="AE49" i="7"/>
  <c r="N49" i="7"/>
  <c r="V49" i="7"/>
  <c r="AD49" i="7"/>
  <c r="R48" i="7"/>
  <c r="Z48" i="7"/>
  <c r="AH48" i="7"/>
  <c r="Q48" i="7"/>
  <c r="Y48" i="7"/>
  <c r="AG48" i="7"/>
  <c r="P48" i="7"/>
  <c r="X48" i="7"/>
  <c r="AF48" i="7"/>
  <c r="O48" i="7"/>
  <c r="W48" i="7"/>
  <c r="AE48" i="7"/>
  <c r="N48" i="7"/>
  <c r="V48" i="7"/>
  <c r="AD48" i="7"/>
  <c r="K47" i="7"/>
  <c r="R47" i="7"/>
  <c r="Z47" i="7"/>
  <c r="AH47" i="7"/>
  <c r="J47" i="7"/>
  <c r="Q47" i="7"/>
  <c r="Y47" i="7"/>
  <c r="AG47" i="7"/>
  <c r="I47" i="7"/>
  <c r="P47" i="7"/>
  <c r="X47" i="7"/>
  <c r="AF47" i="7"/>
  <c r="H47" i="7"/>
  <c r="O47" i="7"/>
  <c r="W47" i="7"/>
  <c r="AE47" i="7"/>
  <c r="G47" i="7"/>
  <c r="N47" i="7"/>
  <c r="V47" i="7"/>
  <c r="AD47" i="7"/>
  <c r="R46" i="7"/>
  <c r="Z46" i="7"/>
  <c r="AH46" i="7"/>
  <c r="Q46" i="7"/>
  <c r="Y46" i="7"/>
  <c r="AG46" i="7"/>
  <c r="P46" i="7"/>
  <c r="X46" i="7"/>
  <c r="AF46" i="7"/>
  <c r="O46" i="7"/>
  <c r="W46" i="7"/>
  <c r="AE46" i="7"/>
  <c r="N46" i="7"/>
  <c r="V46" i="7"/>
  <c r="AD46" i="7"/>
  <c r="R45" i="7"/>
  <c r="Z45" i="7"/>
  <c r="AH45" i="7"/>
  <c r="Q45" i="7"/>
  <c r="Y45" i="7"/>
  <c r="AG45" i="7"/>
  <c r="P45" i="7"/>
  <c r="X45" i="7"/>
  <c r="AF45" i="7"/>
  <c r="O45" i="7"/>
  <c r="W45" i="7"/>
  <c r="AE45" i="7"/>
  <c r="N45" i="7"/>
  <c r="V45" i="7"/>
  <c r="AD45" i="7"/>
  <c r="R44" i="7"/>
  <c r="Z44" i="7"/>
  <c r="AH44" i="7"/>
  <c r="Q44" i="7"/>
  <c r="Y44" i="7"/>
  <c r="AG44" i="7"/>
  <c r="P44" i="7"/>
  <c r="X44" i="7"/>
  <c r="AF44" i="7"/>
  <c r="O44" i="7"/>
  <c r="W44" i="7"/>
  <c r="AE44" i="7"/>
  <c r="N44" i="7"/>
  <c r="V44" i="7"/>
  <c r="AD44" i="7"/>
  <c r="K43" i="7"/>
  <c r="R43" i="7"/>
  <c r="Z43" i="7"/>
  <c r="AH43" i="7"/>
  <c r="J43" i="7"/>
  <c r="Q43" i="7"/>
  <c r="Y43" i="7"/>
  <c r="AG43" i="7"/>
  <c r="I43" i="7"/>
  <c r="P43" i="7"/>
  <c r="X43" i="7"/>
  <c r="AF43" i="7"/>
  <c r="H43" i="7"/>
  <c r="O43" i="7"/>
  <c r="W43" i="7"/>
  <c r="AE43" i="7"/>
  <c r="G43" i="7"/>
  <c r="N43" i="7"/>
  <c r="V43" i="7"/>
  <c r="AD43" i="7"/>
  <c r="R42" i="7"/>
  <c r="Z42" i="7"/>
  <c r="AH42" i="7"/>
  <c r="Q42" i="7"/>
  <c r="Y42" i="7"/>
  <c r="AG42" i="7"/>
  <c r="P42" i="7"/>
  <c r="X42" i="7"/>
  <c r="AF42" i="7"/>
  <c r="O42" i="7"/>
  <c r="W42" i="7"/>
  <c r="AE42" i="7"/>
  <c r="N42" i="7"/>
  <c r="V42" i="7"/>
  <c r="AD42" i="7"/>
  <c r="R41" i="7"/>
  <c r="Z41" i="7"/>
  <c r="AH41" i="7"/>
  <c r="Q41" i="7"/>
  <c r="Y41" i="7"/>
  <c r="AG41" i="7"/>
  <c r="P41" i="7"/>
  <c r="X41" i="7"/>
  <c r="AF41" i="7"/>
  <c r="O41" i="7"/>
  <c r="W41" i="7"/>
  <c r="AE41" i="7"/>
  <c r="N41" i="7"/>
  <c r="V41" i="7"/>
  <c r="AD41" i="7"/>
  <c r="R40" i="7"/>
  <c r="Z40" i="7"/>
  <c r="AH40" i="7"/>
  <c r="Q40" i="7"/>
  <c r="Y40" i="7"/>
  <c r="AG40" i="7"/>
  <c r="P40" i="7"/>
  <c r="X40" i="7"/>
  <c r="AF40" i="7"/>
  <c r="O40" i="7"/>
  <c r="W40" i="7"/>
  <c r="AE40" i="7"/>
  <c r="N40" i="7"/>
  <c r="V40" i="7"/>
  <c r="AD40" i="7"/>
  <c r="K39" i="7"/>
  <c r="R39" i="7"/>
  <c r="Z39" i="7"/>
  <c r="AH39" i="7"/>
  <c r="J39" i="7"/>
  <c r="Q39" i="7"/>
  <c r="Y39" i="7"/>
  <c r="AG39" i="7"/>
  <c r="I39" i="7"/>
  <c r="P39" i="7"/>
  <c r="X39" i="7"/>
  <c r="AF39" i="7"/>
  <c r="H39" i="7"/>
  <c r="O39" i="7"/>
  <c r="W39" i="7"/>
  <c r="AE39" i="7"/>
  <c r="G39" i="7"/>
  <c r="N39" i="7"/>
  <c r="V39" i="7"/>
  <c r="AD39" i="7"/>
  <c r="R38" i="7"/>
  <c r="Z38" i="7"/>
  <c r="AH38" i="7"/>
  <c r="Q38" i="7"/>
  <c r="Y38" i="7"/>
  <c r="AG38" i="7"/>
  <c r="P38" i="7"/>
  <c r="X38" i="7"/>
  <c r="AF38" i="7"/>
  <c r="O38" i="7"/>
  <c r="W38" i="7"/>
  <c r="AE38" i="7"/>
  <c r="N38" i="7"/>
  <c r="V38" i="7"/>
  <c r="AD38" i="7"/>
  <c r="R37" i="7"/>
  <c r="Z37" i="7"/>
  <c r="AH37" i="7"/>
  <c r="Q37" i="7"/>
  <c r="Y37" i="7"/>
  <c r="AG37" i="7"/>
  <c r="P37" i="7"/>
  <c r="X37" i="7"/>
  <c r="AF37" i="7"/>
  <c r="O37" i="7"/>
  <c r="W37" i="7"/>
  <c r="AE37" i="7"/>
  <c r="N37" i="7"/>
  <c r="V37" i="7"/>
  <c r="AD37" i="7"/>
  <c r="R36" i="7"/>
  <c r="Z36" i="7"/>
  <c r="AH36" i="7"/>
  <c r="Q36" i="7"/>
  <c r="Y36" i="7"/>
  <c r="AG36" i="7"/>
  <c r="P36" i="7"/>
  <c r="X36" i="7"/>
  <c r="AF36" i="7"/>
  <c r="O36" i="7"/>
  <c r="W36" i="7"/>
  <c r="AE36" i="7"/>
  <c r="N36" i="7"/>
  <c r="V36" i="7"/>
  <c r="AD36" i="7"/>
  <c r="K35" i="7"/>
  <c r="R35" i="7"/>
  <c r="Z35" i="7"/>
  <c r="AH35" i="7"/>
  <c r="J35" i="7"/>
  <c r="Q35" i="7"/>
  <c r="Y35" i="7"/>
  <c r="AG35" i="7"/>
  <c r="I35" i="7"/>
  <c r="P35" i="7"/>
  <c r="X35" i="7"/>
  <c r="AF35" i="7"/>
  <c r="H35" i="7"/>
  <c r="O35" i="7"/>
  <c r="W35" i="7"/>
  <c r="AE35" i="7"/>
  <c r="G35" i="7"/>
  <c r="N35" i="7"/>
  <c r="V35" i="7"/>
  <c r="AD35" i="7"/>
  <c r="R34" i="7"/>
  <c r="Z34" i="7"/>
  <c r="AH34" i="7"/>
  <c r="Q34" i="7"/>
  <c r="Y34" i="7"/>
  <c r="AG34" i="7"/>
  <c r="P34" i="7"/>
  <c r="X34" i="7"/>
  <c r="AF34" i="7"/>
  <c r="O34" i="7"/>
  <c r="W34" i="7"/>
  <c r="AE34" i="7"/>
  <c r="N34" i="7"/>
  <c r="V34" i="7"/>
  <c r="AD34" i="7"/>
  <c r="R33" i="7"/>
  <c r="Z33" i="7"/>
  <c r="AH33" i="7"/>
  <c r="Q33" i="7"/>
  <c r="Y33" i="7"/>
  <c r="AG33" i="7"/>
  <c r="P33" i="7"/>
  <c r="X33" i="7"/>
  <c r="AF33" i="7"/>
  <c r="O33" i="7"/>
  <c r="W33" i="7"/>
  <c r="AE33" i="7"/>
  <c r="N33" i="7"/>
  <c r="V33" i="7"/>
  <c r="AD33" i="7"/>
  <c r="R32" i="7"/>
  <c r="Z32" i="7"/>
  <c r="AH32" i="7"/>
  <c r="Q32" i="7"/>
  <c r="Y32" i="7"/>
  <c r="AG32" i="7"/>
  <c r="P32" i="7"/>
  <c r="X32" i="7"/>
  <c r="AF32" i="7"/>
  <c r="O32" i="7"/>
  <c r="W32" i="7"/>
  <c r="AE32" i="7"/>
  <c r="N32" i="7"/>
  <c r="V32" i="7"/>
  <c r="AD32" i="7"/>
  <c r="K31" i="7"/>
  <c r="J31" i="7"/>
  <c r="I31" i="7"/>
  <c r="H31" i="7"/>
  <c r="G31" i="7"/>
  <c r="R30" i="7"/>
  <c r="Z30" i="7"/>
  <c r="AH30" i="7"/>
  <c r="Q30" i="7"/>
  <c r="Y30" i="7"/>
  <c r="AG30" i="7"/>
  <c r="P30" i="7"/>
  <c r="X30" i="7"/>
  <c r="AF30" i="7"/>
  <c r="O30" i="7"/>
  <c r="W30" i="7"/>
  <c r="AE30" i="7"/>
  <c r="N30" i="7"/>
  <c r="V30" i="7"/>
  <c r="AD30" i="7"/>
  <c r="R29" i="7"/>
  <c r="Z29" i="7"/>
  <c r="AH29" i="7"/>
  <c r="Q29" i="7"/>
  <c r="Y29" i="7"/>
  <c r="AG29" i="7"/>
  <c r="P29" i="7"/>
  <c r="X29" i="7"/>
  <c r="AF29" i="7"/>
  <c r="O29" i="7"/>
  <c r="W29" i="7"/>
  <c r="AE29" i="7"/>
  <c r="N29" i="7"/>
  <c r="V29" i="7"/>
  <c r="AD29" i="7"/>
  <c r="R28" i="7"/>
  <c r="Z28" i="7"/>
  <c r="AH28" i="7"/>
  <c r="Q28" i="7"/>
  <c r="Y28" i="7"/>
  <c r="AG28" i="7"/>
  <c r="P28" i="7"/>
  <c r="X28" i="7"/>
  <c r="AF28" i="7"/>
  <c r="O28" i="7"/>
  <c r="W28" i="7"/>
  <c r="AE28" i="7"/>
  <c r="N28" i="7"/>
  <c r="V28" i="7"/>
  <c r="AD28" i="7"/>
  <c r="K27" i="7"/>
  <c r="R27" i="7"/>
  <c r="Z27" i="7"/>
  <c r="AH27" i="7"/>
  <c r="J27" i="7"/>
  <c r="Q27" i="7"/>
  <c r="Y27" i="7"/>
  <c r="AG27" i="7"/>
  <c r="I27" i="7"/>
  <c r="P27" i="7"/>
  <c r="X27" i="7"/>
  <c r="AF27" i="7"/>
  <c r="H27" i="7"/>
  <c r="O27" i="7"/>
  <c r="W27" i="7"/>
  <c r="AE27" i="7"/>
  <c r="G27" i="7"/>
  <c r="N27" i="7"/>
  <c r="V27" i="7"/>
  <c r="AD27" i="7"/>
  <c r="R26" i="7"/>
  <c r="Z26" i="7"/>
  <c r="AH26" i="7"/>
  <c r="Q26" i="7"/>
  <c r="Y26" i="7"/>
  <c r="AG26" i="7"/>
  <c r="P26" i="7"/>
  <c r="X26" i="7"/>
  <c r="AF26" i="7"/>
  <c r="O26" i="7"/>
  <c r="W26" i="7"/>
  <c r="AE26" i="7"/>
  <c r="N26" i="7"/>
  <c r="V26" i="7"/>
  <c r="AD26" i="7"/>
  <c r="R25" i="7"/>
  <c r="Z25" i="7"/>
  <c r="AH25" i="7"/>
  <c r="Q25" i="7"/>
  <c r="Y25" i="7"/>
  <c r="AG25" i="7"/>
  <c r="P25" i="7"/>
  <c r="X25" i="7"/>
  <c r="AF25" i="7"/>
  <c r="O25" i="7"/>
  <c r="W25" i="7"/>
  <c r="AE25" i="7"/>
  <c r="N25" i="7"/>
  <c r="V25" i="7"/>
  <c r="AD25" i="7"/>
  <c r="R24" i="7"/>
  <c r="Z24" i="7"/>
  <c r="AH24" i="7"/>
  <c r="Q24" i="7"/>
  <c r="Y24" i="7"/>
  <c r="AG24" i="7"/>
  <c r="P24" i="7"/>
  <c r="X24" i="7"/>
  <c r="AF24" i="7"/>
  <c r="O24" i="7"/>
  <c r="W24" i="7"/>
  <c r="AE24" i="7"/>
  <c r="N24" i="7"/>
  <c r="V24" i="7"/>
  <c r="AD24" i="7"/>
  <c r="K17" i="7"/>
  <c r="R17" i="7"/>
  <c r="Z17" i="7" s="1"/>
  <c r="AH17" i="7" s="1"/>
  <c r="J17" i="7"/>
  <c r="Q17" i="7"/>
  <c r="Y17" i="7" s="1"/>
  <c r="AG17" i="7" s="1"/>
  <c r="I17" i="7"/>
  <c r="P17" i="7"/>
  <c r="X17" i="7" s="1"/>
  <c r="AF17" i="7" s="1"/>
  <c r="H17" i="7"/>
  <c r="O17" i="7"/>
  <c r="W17" i="7" s="1"/>
  <c r="AE17" i="7" s="1"/>
  <c r="G17" i="7"/>
  <c r="N17" i="7"/>
  <c r="V17" i="7" s="1"/>
  <c r="AD17" i="7" s="1"/>
  <c r="R16" i="7"/>
  <c r="Z16" i="7"/>
  <c r="AH16" i="7" s="1"/>
  <c r="Q16" i="7"/>
  <c r="Y16" i="7" s="1"/>
  <c r="AG16" i="7" s="1"/>
  <c r="P16" i="7"/>
  <c r="X16" i="7"/>
  <c r="AF16" i="7" s="1"/>
  <c r="O16" i="7"/>
  <c r="W16" i="7" s="1"/>
  <c r="AE16" i="7" s="1"/>
  <c r="N16" i="7"/>
  <c r="V16" i="7"/>
  <c r="AD16" i="7" s="1"/>
  <c r="R15" i="7"/>
  <c r="Z15" i="7" s="1"/>
  <c r="AH15" i="7" s="1"/>
  <c r="Q15" i="7"/>
  <c r="Y15" i="7"/>
  <c r="AG15" i="7" s="1"/>
  <c r="P15" i="7"/>
  <c r="X15" i="7" s="1"/>
  <c r="AF15" i="7" s="1"/>
  <c r="O15" i="7"/>
  <c r="W15" i="7"/>
  <c r="AE15" i="7" s="1"/>
  <c r="N15" i="7"/>
  <c r="V15" i="7" s="1"/>
  <c r="AD15" i="7" s="1"/>
  <c r="R14" i="7"/>
  <c r="Z14" i="7"/>
  <c r="AH14" i="7" s="1"/>
  <c r="Q14" i="7"/>
  <c r="Y14" i="7" s="1"/>
  <c r="AG14" i="7" s="1"/>
  <c r="P14" i="7"/>
  <c r="X14" i="7"/>
  <c r="AF14" i="7" s="1"/>
  <c r="O14" i="7"/>
  <c r="W14" i="7" s="1"/>
  <c r="AE14" i="7" s="1"/>
  <c r="N14" i="7"/>
  <c r="V14" i="7"/>
  <c r="AD14" i="7" s="1"/>
  <c r="Z13" i="7"/>
  <c r="AH13" i="7" s="1"/>
  <c r="Y13" i="7"/>
  <c r="AG13" i="7" s="1"/>
  <c r="X13" i="7"/>
  <c r="AF13" i="7" s="1"/>
  <c r="W13" i="7"/>
  <c r="AE13" i="7" s="1"/>
  <c r="V13" i="7"/>
  <c r="AD13" i="7" s="1"/>
  <c r="R9" i="7"/>
  <c r="Z9" i="7"/>
  <c r="AH9" i="7" s="1"/>
  <c r="Q9" i="7"/>
  <c r="Y9" i="7" s="1"/>
  <c r="AG9" i="7" s="1"/>
  <c r="P9" i="7"/>
  <c r="X9" i="7"/>
  <c r="AF9" i="7" s="1"/>
  <c r="O9" i="7"/>
  <c r="W9" i="7" s="1"/>
  <c r="AE9" i="7" s="1"/>
  <c r="N9" i="7"/>
  <c r="V9" i="7"/>
  <c r="AD9" i="7" s="1"/>
  <c r="R8" i="7"/>
  <c r="Z8" i="7" s="1"/>
  <c r="AH8" i="7" s="1"/>
  <c r="Q8" i="7"/>
  <c r="Y8" i="7"/>
  <c r="AG8" i="7" s="1"/>
  <c r="P8" i="7"/>
  <c r="X8" i="7" s="1"/>
  <c r="AF8" i="7" s="1"/>
  <c r="O8" i="7"/>
  <c r="W8" i="7"/>
  <c r="AE8" i="7" s="1"/>
  <c r="N8" i="7"/>
  <c r="V8" i="7" s="1"/>
  <c r="AD8" i="7" s="1"/>
  <c r="R7" i="7"/>
  <c r="Z7" i="7"/>
  <c r="AH7" i="7" s="1"/>
  <c r="Q7" i="7"/>
  <c r="Y7" i="7" s="1"/>
  <c r="AG7" i="7" s="1"/>
  <c r="P7" i="7"/>
  <c r="X7" i="7"/>
  <c r="AF7" i="7" s="1"/>
  <c r="O7" i="7"/>
  <c r="W7" i="7" s="1"/>
  <c r="AE7" i="7" s="1"/>
  <c r="N7" i="7"/>
  <c r="V7" i="7"/>
  <c r="AD7" i="7" s="1"/>
  <c r="K24" i="9"/>
  <c r="M24" i="9" s="1"/>
  <c r="K26" i="9"/>
  <c r="M26" i="9"/>
  <c r="K25" i="9"/>
  <c r="M25" i="9" s="1"/>
  <c r="K27" i="9"/>
  <c r="M27" i="9" s="1"/>
  <c r="J11" i="8"/>
  <c r="J16" i="8"/>
  <c r="J6" i="8"/>
</calcChain>
</file>

<file path=xl/sharedStrings.xml><?xml version="1.0" encoding="utf-8"?>
<sst xmlns="http://schemas.openxmlformats.org/spreadsheetml/2006/main" count="1493" uniqueCount="684">
  <si>
    <t xml:space="preserve">Nome do Empreendedor: </t>
  </si>
  <si>
    <t>Nome do Empreeendimento:</t>
  </si>
  <si>
    <t>CNPJ:</t>
  </si>
  <si>
    <t>Novo Cadastro</t>
  </si>
  <si>
    <t>Atualização Cadastro</t>
  </si>
  <si>
    <t>GLOSSÁRIO</t>
  </si>
  <si>
    <t>TERMOS</t>
  </si>
  <si>
    <t>DEFINIÇÃO</t>
  </si>
  <si>
    <t>Base Seca</t>
  </si>
  <si>
    <t xml:space="preserve">CNTP </t>
  </si>
  <si>
    <t>Compostos Orgânicos Voláteis (COV)</t>
  </si>
  <si>
    <t>Coordenadas Geográficas</t>
  </si>
  <si>
    <t xml:space="preserve">São valores numéricos através dos quais podemos definir a posição de um ponto na superfície da Terra, tendo como ponto de origem para as latitudes, a  linha do Equador, e para as longitudes, o meridiano de Greenwich. </t>
  </si>
  <si>
    <t>Emissão pontual</t>
  </si>
  <si>
    <t>Lançamento na atmosfera de qualquer forma de matéria sólida, líquida ou gasosa, efetuado por uma fonte provida de dispositivo para dirigir ou controlar seu fluxo, como dutos e chaminés.</t>
  </si>
  <si>
    <t>DATUM</t>
  </si>
  <si>
    <t>Conjunto dos parâmetros que constituem a referência de um determinado sistema de coordenadas geográficas, e que inclui a especificação do elipsóide de referência, bem como a sua posição e orientação relativamente ao globo terrestre.</t>
  </si>
  <si>
    <t>Fator de emissão</t>
  </si>
  <si>
    <t>Fonte fixa de emissão de poluentes do ar</t>
  </si>
  <si>
    <t>Qualquer instalação, equipamento ou processo situado em local fixo, que emita matéria para a atmosfera, por emissão pontual ou fugitiva.</t>
  </si>
  <si>
    <t>Fuso Horário</t>
  </si>
  <si>
    <t xml:space="preserve">Convenção estabelecida que se refere a uma área abrangida por dois meridianos, dentro da qual a hora é a mesma para todos os lugares nela inseridos. Cada fuso tem em geral 15° de longitude, tendo como centro um meridiano cuja longitude é exatamente divisível por 15. </t>
  </si>
  <si>
    <t>Longitude</t>
  </si>
  <si>
    <t>Material particulado (MP)</t>
  </si>
  <si>
    <t>Todo e qualquer material sólido ou líquido, em mistura gasosa, que se mantém nesse estado na temperatura do meio filtrante, estabelecida pelo método adotado.</t>
  </si>
  <si>
    <t>Monitoramento Contínuo</t>
  </si>
  <si>
    <t xml:space="preserve">Significa que o sistema de medição é capaz de atender continuamente, sem interrupção, à operação por períodos extensos ou grandes intervalos de tempo, até mesmo por 24 h/dia, e em períodos superiores a uma semana. Contínuo significa que as medições são feitas instantaneamente ou a intervalos curtos de medição, com freqüência de 1 em 1 min, 15 em 15 min, hora em hora, etc. de acordo com o programa de frequência de medição estabelecido.  É sempre automático e contínuo. Os poluentes são analisados automaticamente por aparelhagem dotada de sonda na chaminé,  sendo, via de regra, os dados armazenados em datalogers  da estação de automonitoramento da empresa, podendo ser enviado on line ao centro supervisório do órgão ambiental.  </t>
  </si>
  <si>
    <t>Monitoramento Descontínuo</t>
  </si>
  <si>
    <t xml:space="preserve">Monitoramento Descontínuo (amostragem): consiste em realizar medições individuais através de equipamentos apropriados, e de forma extrativa, ou seja, uma amostra é retirada do efluente atmosférico da chaminé, e nela são determinadas as concentrações dos poluentes que se deseja conhecer. Pode ser feita in loco por analisadores de amostras ou mediante análise laboratorial e por isso, considerado método manual de coleta de amostras (amostragem). </t>
  </si>
  <si>
    <t>Óxidos de enxofre (SOx)</t>
  </si>
  <si>
    <t>Óxidos de nitrogênio (NOx)</t>
  </si>
  <si>
    <t>Taxa de emissão</t>
  </si>
  <si>
    <t>Quantidade em massa de poluente emitido por unidade de tempo, expressa em quilograma por hora (kg/h) ou grama por segundo (g/s).</t>
  </si>
  <si>
    <t xml:space="preserve">Vazão de emissão </t>
  </si>
  <si>
    <t>Vazão média de emissão atmosférica na CNTP.</t>
  </si>
  <si>
    <t>A - DADOS CADASTRAIS DO EMPREENDIMENTO</t>
  </si>
  <si>
    <t>RAZÃO SOCIAL ANTIGA:</t>
  </si>
  <si>
    <t>"REPRESENTANTE LEGAL OU RESPONSÁVEL"</t>
  </si>
  <si>
    <t>CNPJ ANTIGO:</t>
  </si>
  <si>
    <t>INSCRIÇÃO ESTADUAL:</t>
  </si>
  <si>
    <t>NOME:</t>
  </si>
  <si>
    <t>SETOR:</t>
  </si>
  <si>
    <t xml:space="preserve">RAZÃO SOCIAL ATUAL: </t>
  </si>
  <si>
    <t>TEL.:</t>
  </si>
  <si>
    <t>RAMAL:</t>
  </si>
  <si>
    <t>CNPJ ATUAL:</t>
  </si>
  <si>
    <t>E-MAIL:</t>
  </si>
  <si>
    <t>NOME FANTASIA:</t>
  </si>
  <si>
    <t xml:space="preserve">"ENDEREÇO" </t>
  </si>
  <si>
    <t xml:space="preserve"> "RESPONSÁVEL TÉCNICO"</t>
  </si>
  <si>
    <t>RUA:</t>
  </si>
  <si>
    <t>N°:</t>
  </si>
  <si>
    <t>BAIRRO:</t>
  </si>
  <si>
    <t>MUNICÍPIO:</t>
  </si>
  <si>
    <t>DISTRITO:</t>
  </si>
  <si>
    <t xml:space="preserve"> CEP:</t>
  </si>
  <si>
    <t>B - DADOS CADASTRAIS DA EMPRESA CONSULTORA</t>
  </si>
  <si>
    <t xml:space="preserve">É HOMOLOGADA? </t>
  </si>
  <si>
    <t>C - DADOS DE LICENCIAMENTO DO EMPREENDIMENTO</t>
  </si>
  <si>
    <t xml:space="preserve">CÓDIGO (DN74/2004): </t>
  </si>
  <si>
    <t>DESCRIÇÃO:</t>
  </si>
  <si>
    <t>PA COPAM:</t>
  </si>
  <si>
    <t>FASE DO LICENCIAMENTO:</t>
  </si>
  <si>
    <t>VALIDADE DA LICENÇA:</t>
  </si>
  <si>
    <t xml:space="preserve">AAF </t>
  </si>
  <si>
    <t xml:space="preserve">LP </t>
  </si>
  <si>
    <t>LI</t>
  </si>
  <si>
    <t>LIC</t>
  </si>
  <si>
    <t xml:space="preserve">LO </t>
  </si>
  <si>
    <t>LOC</t>
  </si>
  <si>
    <t>REVLO</t>
  </si>
  <si>
    <t>DATA DE OBTENÇÃO:</t>
  </si>
  <si>
    <t>DATA DE VALIDADE:</t>
  </si>
  <si>
    <t>CLASSE:</t>
  </si>
  <si>
    <t>PORTE:</t>
  </si>
  <si>
    <t>D - POSIÇÃO GEOGRÁFICA DO EMPREENDIMENTO</t>
  </si>
  <si>
    <t xml:space="preserve">REFERÊNCIA DO LOCAL: </t>
  </si>
  <si>
    <t>SAD 69</t>
  </si>
  <si>
    <t>WGS 84</t>
  </si>
  <si>
    <t xml:space="preserve">CÓRREGO ALEGRE </t>
  </si>
  <si>
    <t>FORMATO LAT/LONG</t>
  </si>
  <si>
    <t>FORMATO UTM (X,  Y)</t>
  </si>
  <si>
    <t>FUSO OU MERIDIONAL PARA FORMATO UTM</t>
  </si>
  <si>
    <t>MERIDIANO CENTRAL</t>
  </si>
  <si>
    <t xml:space="preserve"> 45°  </t>
  </si>
  <si>
    <t xml:space="preserve"> 51°</t>
  </si>
  <si>
    <t xml:space="preserve">E - PRODUÇÃO </t>
  </si>
  <si>
    <t>A PRODUÇÃO É SAZONAL?</t>
  </si>
  <si>
    <t>PERÍODO:</t>
  </si>
  <si>
    <t>QUANTIDADE DE MESES DE PRODUÇÃO/ANO:</t>
  </si>
  <si>
    <t>TOTAL DE FUNCIONÁRIOS DO SETOR ADMINISTRATIVO:</t>
  </si>
  <si>
    <t>QUANTIDADE DE DIAS PRODUTIVOS/MÊS:</t>
  </si>
  <si>
    <t>TOTAL DE FUNCIONÁRIOS DO SETOR PRODUTIVO:</t>
  </si>
  <si>
    <t xml:space="preserve"> F - MATÉRIA-PRIMA </t>
  </si>
  <si>
    <t>DESCRIÇÃO DA MATÉRIA-PRIMA:</t>
  </si>
  <si>
    <t>A) FONTE DE EMISSÃO 1</t>
  </si>
  <si>
    <t>Nome ou descrição da fonte:</t>
  </si>
  <si>
    <t>Chaminé</t>
  </si>
  <si>
    <t>Altura (m):</t>
  </si>
  <si>
    <t xml:space="preserve">Diâmetro (m): </t>
  </si>
  <si>
    <t xml:space="preserve">Temperatura média de emissão (°C): </t>
  </si>
  <si>
    <t>Posição Geográfica da Fonte de emissão</t>
  </si>
  <si>
    <t>Formato Lat/Long</t>
  </si>
  <si>
    <t>Graus:</t>
  </si>
  <si>
    <t xml:space="preserve">Minutos: </t>
  </si>
  <si>
    <t>Segundos:</t>
  </si>
  <si>
    <t xml:space="preserve">Assinalar o DATUM (obrigatório):  </t>
  </si>
  <si>
    <t>Formato UTM (X/Y):</t>
  </si>
  <si>
    <t>B) FONTE DE EMISSÃO 2</t>
  </si>
  <si>
    <t>C) FONTE DE EMISSÃO 3</t>
  </si>
  <si>
    <t>Possui área exposta?</t>
  </si>
  <si>
    <t>Sim</t>
  </si>
  <si>
    <t>Se sim, responder:</t>
  </si>
  <si>
    <t>Possui mais de uma área?</t>
  </si>
  <si>
    <t>Não</t>
  </si>
  <si>
    <t xml:space="preserve">Quantas? </t>
  </si>
  <si>
    <t xml:space="preserve">Possui dispositivos e acessórios? </t>
  </si>
  <si>
    <t>Matérias-primas:</t>
  </si>
  <si>
    <t>Se sim, informar a quantidade de dipositivos e ou acessórios:</t>
  </si>
  <si>
    <t>Válvulas:</t>
  </si>
  <si>
    <t>Bombas:</t>
  </si>
  <si>
    <t>Flanges:</t>
  </si>
  <si>
    <t>Drenos:</t>
  </si>
  <si>
    <t>Agitadores:</t>
  </si>
  <si>
    <t>Linhas abertas:</t>
  </si>
  <si>
    <t>Outro (especificar):</t>
  </si>
  <si>
    <t>Quantidade:</t>
  </si>
  <si>
    <t xml:space="preserve">Possui via de trafégo interna? </t>
  </si>
  <si>
    <t>Quantidade de vias (pavimentadas e não pavimentadas):</t>
  </si>
  <si>
    <t>Volume de tráfego de veículos leves (automóveis):</t>
  </si>
  <si>
    <t xml:space="preserve">Qual tipo de emissão difusa ? </t>
  </si>
  <si>
    <t>1 - _______________________________________________; 2 - ________________________________________________</t>
  </si>
  <si>
    <t>Fonte Monitorada</t>
  </si>
  <si>
    <t>Sistema de Controle</t>
  </si>
  <si>
    <t>Eficiência do Controle (%)</t>
  </si>
  <si>
    <t>Frequência de Monitoramento</t>
  </si>
  <si>
    <t>Data de amostragem</t>
  </si>
  <si>
    <t>Taxa de Emissão (kg/h)</t>
  </si>
  <si>
    <t xml:space="preserve">Horas/dia de funcionamento da fonte </t>
  </si>
  <si>
    <t>Carga Poluidora Diária (kg/dia)</t>
  </si>
  <si>
    <t>Dias/ano de funcionamento da fonte</t>
  </si>
  <si>
    <t>Carga Poluidora Anual (kg/ano)</t>
  </si>
  <si>
    <t>Taxa de Emissão = Concentração x Vazão</t>
  </si>
  <si>
    <t>Carga poluidora diária = Taxa x horas de funcionamento</t>
  </si>
  <si>
    <t>Carga poluidora anual = carga poluidora diária x dias de funcionamento</t>
  </si>
  <si>
    <t>MP</t>
  </si>
  <si>
    <t>VOC</t>
  </si>
  <si>
    <t>CO</t>
  </si>
  <si>
    <t>Chaminé 1</t>
  </si>
  <si>
    <t>Filtro de mangas</t>
  </si>
  <si>
    <t>Semestral</t>
  </si>
  <si>
    <t>Chaminé 2</t>
  </si>
  <si>
    <t>Sem sistema de controle</t>
  </si>
  <si>
    <t>Trimestral</t>
  </si>
  <si>
    <t>Data</t>
  </si>
  <si>
    <t>Hora</t>
  </si>
  <si>
    <t>CO (L/h)</t>
  </si>
  <si>
    <t>PCS (kcal/kg)</t>
  </si>
  <si>
    <t>d (kg/L)</t>
  </si>
  <si>
    <t>CO x PCS x d (kcal/h)</t>
  </si>
  <si>
    <t>CA  (Btu/h)</t>
  </si>
  <si>
    <t>CA (Btu/h)</t>
  </si>
  <si>
    <t>CA (Milhões Btu/h)</t>
  </si>
  <si>
    <t>~ 102 (&gt; 100)</t>
  </si>
  <si>
    <t>Descrição da Fonte</t>
  </si>
  <si>
    <t>Eficiência de Redução do Sistema de Controle (%)</t>
  </si>
  <si>
    <t>NOx</t>
  </si>
  <si>
    <t xml:space="preserve">CÓDIGO DN 74/2004 </t>
  </si>
  <si>
    <t>POTENCIAL POLUIDOR</t>
  </si>
  <si>
    <t>AR</t>
  </si>
  <si>
    <t>PEQUENO</t>
  </si>
  <si>
    <t>MÉDIO</t>
  </si>
  <si>
    <t>GRANDE</t>
  </si>
  <si>
    <t>G</t>
  </si>
  <si>
    <t>Os demais</t>
  </si>
  <si>
    <t>Área útil &gt; 20 ha ou Número de empregados &gt; 300</t>
  </si>
  <si>
    <t>5.000 &lt; Capacidade Instalada &lt; 30.000 t/ano</t>
  </si>
  <si>
    <t>Capacidade Instalada &gt; 100.000 t/ano</t>
  </si>
  <si>
    <t>Capacidade Instalada &lt; 200.000 t/ano</t>
  </si>
  <si>
    <t>Capacidade Instalada &gt; 1.000.000 t/ano</t>
  </si>
  <si>
    <t>Área útil &lt; 5 ha e Número de empregados &lt; 30</t>
  </si>
  <si>
    <t>340 &lt; Capacidade Instalada &lt; 2.000 t/ano</t>
  </si>
  <si>
    <t>2.000 ≤ Capacidade Instalada ≤ 40.000 t/ano</t>
  </si>
  <si>
    <t>Capacidade Instalada &gt; 40.000 t/ano</t>
  </si>
  <si>
    <t>Capacidade Instalada &lt; 50 t/dia</t>
  </si>
  <si>
    <t>Capacidade Instalada &gt; 500 t/dia</t>
  </si>
  <si>
    <t>B-03 Indústria metalúrgica - Metais ferrosos</t>
  </si>
  <si>
    <t>B-03-02-6 Produção de laminados e trefilados de qualquer tipo de aço, com tratamento químico superficial.</t>
  </si>
  <si>
    <t>Capacidade Instalada &lt; 100 t/dia</t>
  </si>
  <si>
    <t>B-03-04-2 Produção de ligas metálicas (ferro ligas).</t>
  </si>
  <si>
    <t>B-03-05-0 Produção de tubos de ferro e aço, com tratamento químico superficial.</t>
  </si>
  <si>
    <t>B-03-07-7 Produção de fundidos de ferro e aço, sem tratamento químico superficial, inclusive a partir de reciclagem.</t>
  </si>
  <si>
    <t>Capacidade Instalada &lt; 15 t/dia</t>
  </si>
  <si>
    <t>Capacidade Instalada &gt; 100 t/dia</t>
  </si>
  <si>
    <t>B-03-08-5 Produção de fundidos de ferro e aço, com tratamento químico superficial, inclusive a partir de reciclagem.</t>
  </si>
  <si>
    <t>B-04-01-4 Metalurgia dos metais não-ferrosos em formas primárias, inclusive metais preciosos.</t>
  </si>
  <si>
    <t>Área útil &lt; 10 ha e Número de empregados &lt; 50</t>
  </si>
  <si>
    <t>Área útil &gt; 50 ha ou Número de empregados &gt; 350</t>
  </si>
  <si>
    <t>B-04-02-2 Produção de laminados de metais e de ligas de metais não-ferrosos, com fusão (placas, discos, chapas lisas ou corrugadas, bobinas, tiras e fitas, perfis, barras redondas, chatas ou quadradas, vergalhões, inclusive canos, tubos e arames, em todas as modalidades).</t>
  </si>
  <si>
    <t>B-04-04-9 Produção de fundidos de metais não ferrosos, inclusive ligas, com tratamento químico superficial e/ou galvanotécnico, inclusive a partir de reciclagem.</t>
  </si>
  <si>
    <t>Capacidade Instalada &lt; 0,5 t/dia</t>
  </si>
  <si>
    <t>Capacidade Instalada &gt; 5 t/dia</t>
  </si>
  <si>
    <t>B-04-05-7 Produção de fundidos de metais não ferrosos, inclusive ligas, sem tratamento químico superficial e/ou galvanotécnico, inclusive a partir de reciclagem.</t>
  </si>
  <si>
    <t>B-04-06-5 Produção de fios e arames de metais e de ligas de metais não-ferrosos, inclusive fios, cabos e condutores elétricos, com fusão, em todas as sua modalidades.</t>
  </si>
  <si>
    <t>Área útil &lt; 1 ha e Número de empregados &lt; 50</t>
  </si>
  <si>
    <t>Área útil &gt; 5 ha ou Número de empregados &gt; 350</t>
  </si>
  <si>
    <t>B-05-03-7 Fabricação de estruturas metálicas e artefatos de trefilados de ferro, aço e de metais não-ferrosos, com tratamento químico superficial, exclusive móveis.</t>
  </si>
  <si>
    <t>Área útil &lt; 3 ha e Número de empregados &lt; 50</t>
  </si>
  <si>
    <t>Área útil &gt; 30 ha ou Número de empregados &gt; 350</t>
  </si>
  <si>
    <t>B-05-06-1 Serralheria, fabricação de esquadrias, tanques, reservatórios e outros recipientes metálicos e de artigos de caldeireiro.</t>
  </si>
  <si>
    <t>Área útil &lt; 1 ha e Número de empregados &lt; 30</t>
  </si>
  <si>
    <t>Área útil &gt; 5 ha ou Número de empregados &gt; 150</t>
  </si>
  <si>
    <t>B-05-08-8 Fabricação de material bélico.</t>
  </si>
  <si>
    <t>B-05-10-1 Fabricação de outros artigos de metal não especificados ou não classificados, com tratamento químico superficial, exclusive móveis.</t>
  </si>
  <si>
    <t>Área útil &gt; 25 ha ou Número de empregados &gt; 350</t>
  </si>
  <si>
    <t>B-05-11-8 Fabricação de outros artigos de metal não especificados ou não classificados sem tratamento químico superficial, exclusive móveis.</t>
  </si>
  <si>
    <t>Área útil &lt; 5 ha e Número de empregados &lt; 50</t>
  </si>
  <si>
    <t>B-06 Indústria Metalúrgica – Tratamentos térmico, químico e superficial</t>
  </si>
  <si>
    <t>B-06-03-3 Jateamento e pintura.</t>
  </si>
  <si>
    <t>Área útil &lt; 3 ha e Número de empregados &lt; 30</t>
  </si>
  <si>
    <t>Área útil &gt; 30 ha ou Número de empregados &gt; 150</t>
  </si>
  <si>
    <t>B-07 Indústria Mecânica</t>
  </si>
  <si>
    <t>B-07-01-3 Fabricação de máquinas, aparelhos, peças e acessórios com tratamento térmico e/ou tratamento superficial.</t>
  </si>
  <si>
    <t>Área útil &lt; 5 ha e Número de empregados &lt; 40</t>
  </si>
  <si>
    <t>Área útil &gt; 50 ha ou Número de empregados &gt; 370</t>
  </si>
  <si>
    <t>B-07-04-8 Fabricação e/ou montagem e/ou teste de motores de combustão.</t>
  </si>
  <si>
    <t>Área útil ≤ 5 ha e Número de empregados ≤ 300</t>
  </si>
  <si>
    <t>B-08 Indústria de material eletro-eletrônico</t>
  </si>
  <si>
    <t>B-08-02-8 Fabricação de pilhas, baterias e acumuladores.</t>
  </si>
  <si>
    <t>Área útil &lt; 5 ha e Número de empregados &lt; 100</t>
  </si>
  <si>
    <t>Área útil &gt; 50 ha ou Número de empregados &gt; 300</t>
  </si>
  <si>
    <t>B-08-04-4 Fabricação de eletrodomésticos.</t>
  </si>
  <si>
    <t>B-08-05-2 Fabricação de lâmpadas.</t>
  </si>
  <si>
    <t>Área útil &gt; 50 ha ou Número de empregados &gt; 500</t>
  </si>
  <si>
    <t>B-09 Indústria de Material de Transporte</t>
  </si>
  <si>
    <t>B-09-01-6 Construção e reparação de embarcações estruturas flutuantes, reparação de caldeiras, máquinas, turbinas e motores.</t>
  </si>
  <si>
    <t>Área útil  ≥ 50 ha ou Número de empregados  ≥ 300</t>
  </si>
  <si>
    <t>B-09-02-4 Construção, montagem e reparação de veículos ferroviários.</t>
  </si>
  <si>
    <t>Área útil  ≥ 50 ha ou Número de empregados  ≥ 100</t>
  </si>
  <si>
    <t>B-09-03-2 Fabricação de veículos rodoviários.</t>
  </si>
  <si>
    <t>Área útil ≥ 50 ha ou Número de empregados  ≥ 1.500</t>
  </si>
  <si>
    <t>B-09-04-0 Fabricação, montagem e reparação de aeronaves, fabricação e reparação de turbinas e motores de aviação.</t>
  </si>
  <si>
    <t>Área útil  ≥ 50 ha ou Número de empregados  ≥ 500</t>
  </si>
  <si>
    <t xml:space="preserve">B-10-06-5 Fabricação de móveis de metal com tratamento químico superficial e/ou pintura por aspersão. </t>
  </si>
  <si>
    <t>C-01 - Indústria de papel e papelão</t>
  </si>
  <si>
    <t>C-01-01-5 Fabricação de celulose.</t>
  </si>
  <si>
    <t>Área útil &lt; 5 ha e Número de empregados &lt; 20</t>
  </si>
  <si>
    <t>Área útil &gt; 10 ha ou Número de empregados &gt; 100</t>
  </si>
  <si>
    <t>C-02-01-1 Beneficiamento de borracha natural.</t>
  </si>
  <si>
    <t>Área útil &lt; 2 ha e Número de empregados &lt; 20</t>
  </si>
  <si>
    <t>Área útil &gt; 5 ha ou Número de empregados &gt; 100</t>
  </si>
  <si>
    <t>C-02-02-1 Fabricação de pneumáticos, câmaras-de-ar e de material para recondicionamento de pneumáticos.</t>
  </si>
  <si>
    <t>C-03-02-6 Fabricação de couro por processo completo, a partir de peles até o couro acabado, com curtimento ao cromo, seus derivados ou tanino sintético.</t>
  </si>
  <si>
    <t>Produção Nominal &gt; 4.400 m²/dia ou &gt;1.160 unidades/dia</t>
  </si>
  <si>
    <t>C-03-06-9 Fabricação de couro acabado, não associada ao curtimento.</t>
  </si>
  <si>
    <t>Produção Nominal &gt; 4.600 m²/dia ou &gt;1.200 unidades/dia</t>
  </si>
  <si>
    <t>C-04 Indústria de Produtos Químicos</t>
  </si>
  <si>
    <t>C-04-02-2 Refino de petróleo.</t>
  </si>
  <si>
    <t>C-04-03-0 Fabricação de produtos petroquímicos básicos a partir de nafta e/ou gás natural.</t>
  </si>
  <si>
    <t>Capacidade Instalada &lt; 30.000 t/ano</t>
  </si>
  <si>
    <t>Capacidade Instalada &gt; 75.000 t/ano</t>
  </si>
  <si>
    <t>C-04-04-9 Fabricação de resinas termoplásticas a partir de produtos petroquímicos básicos.</t>
  </si>
  <si>
    <t>Capacidade Instalada &lt; 12.000 t/ano</t>
  </si>
  <si>
    <t>Capacidade Instalada &gt; 25.000 t/ano</t>
  </si>
  <si>
    <t xml:space="preserve">C-04-05-7 Produção de biogás </t>
  </si>
  <si>
    <t>C-04-07-3 Fabricação de explosivos, detonantes, munição para caça e desporto e fósforo de segurança.</t>
  </si>
  <si>
    <t>Área útil &gt; 10 ha ou Número de empregados &gt; 60</t>
  </si>
  <si>
    <t>C-04-08-1 Fabricação de pólvora e artigos pirotécnicos</t>
  </si>
  <si>
    <t>Área Construída &lt; 0,3 ha e Número de empregados &lt; 100</t>
  </si>
  <si>
    <t>Área Construída &gt; 0,5 ha ou Número de empregados &gt; 200</t>
  </si>
  <si>
    <t>C-04-13-8 Fabricação de produtos domissanitários, exclusive sabões e  detergentes.</t>
  </si>
  <si>
    <t>Faturamento Anual &lt; R$ 2.133.222,00</t>
  </si>
  <si>
    <t>Faturamento Anual &gt; R$ 20.000.000,00</t>
  </si>
  <si>
    <t>C-04-14-6 Fabricação de agrotóxicos e afins.</t>
  </si>
  <si>
    <t>C-04-15-4 Fabricação de tintas, esmaltes, lacas, vernizes, impermeabilizantes, solventes e secantes.</t>
  </si>
  <si>
    <t>Área útil &gt; 5 ha ou Número de empregados &gt; 60</t>
  </si>
  <si>
    <t>C-04-16-2 Fabricação de ácido sulfúrico a partir de enxofre elementar, inclusive quando associada à produção de fertilizantes.</t>
  </si>
  <si>
    <t>Capacidade Instalada &lt; 300.000 t/ano</t>
  </si>
  <si>
    <t>Capacidade Instalada &gt; 700.000 t/ano</t>
  </si>
  <si>
    <t>C-04-18-9 Fabricação de produto intermediários para fins fertilizantes (uréia, nitratos de amônio (NA e CAN), fosfatos de amônio (DAP e MAP) e fosfatos (SSP e TSP).</t>
  </si>
  <si>
    <t>Capacidade Instalada &lt; 150.000 t/ano</t>
  </si>
  <si>
    <t>Capacidade Instalada &gt; 350.000 t/ano</t>
  </si>
  <si>
    <t>C-04-20-0 Fabricação de ácido sulfúrico não associada a enxofre elementar.</t>
  </si>
  <si>
    <t>Capacidade Instalada &lt; 90.000 t/ano</t>
  </si>
  <si>
    <t>Capacidade Instalada &gt; 150.000 t/ano</t>
  </si>
  <si>
    <t>C-04-21-9 Fabricação de outros produtos químicos não especificados ou não classificados.</t>
  </si>
  <si>
    <t>C-08 Indústria Têxtil</t>
  </si>
  <si>
    <t>C-08-04-4 Fiação de algodão, seda animal, lã, fibras duras e fibras artificiais, com acabamento.</t>
  </si>
  <si>
    <t>0,2 &lt; Capacidade Instalada&lt; 2 t/dia</t>
  </si>
  <si>
    <t>Capacidade Instalada &gt; 10 t/dia</t>
  </si>
  <si>
    <t>C-08-06-0 Tecelagem plana e tubular com fibras naturais e sintéticas, com acabamento, inclusive artefatos de tricô e crochê.</t>
  </si>
  <si>
    <t>C-08-08-7 Fiação e tecelagem plana e tubular com fibras naturais e sintéticas, com acabamento.</t>
  </si>
  <si>
    <t>C-10 Indústrias Diversas</t>
  </si>
  <si>
    <t>C-10-02-2 Usinas de produção de concreto asfáltico.</t>
  </si>
  <si>
    <t>Capacidade Instalada &lt; 40 t/h</t>
  </si>
  <si>
    <t>Capacidade Instalada &gt; 60 t/h</t>
  </si>
  <si>
    <t>C-10-04-9 Fabricação de materiais fotográfico, cinematográfico ou fonográfico.</t>
  </si>
  <si>
    <t>Área útil &lt; 2 ha e Número de empregados &lt; 30</t>
  </si>
  <si>
    <t>Área útil &gt; 10 ha ou Número de empregados &gt; 150</t>
  </si>
  <si>
    <t>C-10-09-1 Fabricação de outros artigos de plástico, borracha, madeira ou outros materiais (exclusive metais), não especificados ou não classificados.</t>
  </si>
  <si>
    <t>D-01 Indústria de Produtos Alimentares</t>
  </si>
  <si>
    <t>D-01-01-5 Torrefação e moagem de grãos.</t>
  </si>
  <si>
    <t>0,1 &lt; Capacidade Instalada &lt; 3 t de produto/dia</t>
  </si>
  <si>
    <t>Capacidade Instalada &gt; 7 t de produto/dia</t>
  </si>
  <si>
    <t>D-01-05-8 Processamento de subprodutos de origem animal para produção de sebo, óleos e farinha.</t>
  </si>
  <si>
    <t>0,5 &lt; Capacidade Instalada &lt;10 t matéria prima/dia</t>
  </si>
  <si>
    <t>10 ≤ Capacidade Instalada ≤ 80 t de matéria prima/dia</t>
  </si>
  <si>
    <t>Capacidade Instalada &gt; 80 t de matéria prima/dia</t>
  </si>
  <si>
    <t>D-01-08-2  Fabricação e refinação de açúcar.</t>
  </si>
  <si>
    <t>Capacidade Instalada &lt; 1.000.000 t de matéria-prima/ano</t>
  </si>
  <si>
    <t>Capacidade Instalada &gt; 2.500.000 t matéria-prima/ano</t>
  </si>
  <si>
    <t>D-02-08-9 Destilação de álcool.</t>
  </si>
  <si>
    <t>Capacidade Instalada &lt; 1.000.000 t matéria-prima/ano</t>
  </si>
  <si>
    <t>D-03 Indústria de fumo</t>
  </si>
  <si>
    <t xml:space="preserve">D-03-01-8 – Preparação de fumo, fabricação de cigarros, charutos e cigarrilhas  </t>
  </si>
  <si>
    <t>Área útil &gt; 5 ha ou Número de empregados &gt; 50</t>
  </si>
  <si>
    <t>E-01 Infra-estrutura de Transporte</t>
  </si>
  <si>
    <t>E-01-09-0 Aeroportos.</t>
  </si>
  <si>
    <t>Área total &lt; 10 ha e Número de empregados &lt; 30</t>
  </si>
  <si>
    <t>Área total &gt; 30 ha ou Número de empregados &gt; 80</t>
  </si>
  <si>
    <t>1 &lt; Extensão &lt; 5 km</t>
  </si>
  <si>
    <t>5 ≤ Extensão ≤ 20 km</t>
  </si>
  <si>
    <t>Extensão &gt; 20 km</t>
  </si>
  <si>
    <t>Área útil&lt; 20 ha e Capacidade de Armazenagem ≤ 4.000m³</t>
  </si>
  <si>
    <t>Área útil &gt; 60 ha ou Capacidade de Armazenagem &gt; 10.000 m³</t>
  </si>
  <si>
    <t>E-01-17-1 Teleféricos.</t>
  </si>
  <si>
    <t>Extensão &lt; 5 Km</t>
  </si>
  <si>
    <t>Extensão &gt; 30 Km</t>
  </si>
  <si>
    <t>E-01-18-1 Correias transportadoras.</t>
  </si>
  <si>
    <t>E-02 Infra-estrutura de Energia</t>
  </si>
  <si>
    <t>E-02-02-1 Produção de energia termoelétrica.</t>
  </si>
  <si>
    <t>Capacidade Instalada &gt; 100 MW</t>
  </si>
  <si>
    <t>E-05-04-5 Transposição de águas entre bacias.</t>
  </si>
  <si>
    <t>F-05 Processamento, Beneficiamento, Tratamento e/ou Disposição Final de Resíduos</t>
  </si>
  <si>
    <t>F-05-03-7 Reciclagem de embalagens de agrotóxicos.</t>
  </si>
  <si>
    <t>Capacidade Instalada &lt; 5 t/ dia</t>
  </si>
  <si>
    <t>Capacidade Instalada &gt; 30 t/dia</t>
  </si>
  <si>
    <t>F-05-04-5 Reciclagem de pilhas, baterias e acumuladores.</t>
  </si>
  <si>
    <t>F-05-06-1 Reciclagem de lâmpadas.</t>
  </si>
  <si>
    <t>Número de peças processadas &lt; 3.000 unidades/dia</t>
  </si>
  <si>
    <t>Número de peças processadas &gt; 30.000 unidades/dia</t>
  </si>
  <si>
    <t xml:space="preserve">F-05-07-2 - Reciclagem ou regeneração de outros resíduos classe 1 (perigosos) não especificados. </t>
  </si>
  <si>
    <t>F-05-08-8 Reciclagem ou regeneração de produtos químicos.</t>
  </si>
  <si>
    <t>Capacidade Instalada &lt; 5 t/dia</t>
  </si>
  <si>
    <t>F-05-09-6 Re-refino de óleos lubrificantes usados.</t>
  </si>
  <si>
    <t>F-05-13-4 Incineração de resíduos.</t>
  </si>
  <si>
    <t>Capacidade Instalada &lt; 0,5 t/h</t>
  </si>
  <si>
    <t>Capacidade Instalada &gt; 2,0 t/h</t>
  </si>
  <si>
    <t>F-05-13-5 - Unidade de mistura e pré-condicionamento de resíduos para co-processamento em fornos de clínquer.</t>
  </si>
  <si>
    <t>F-05-14-2 Co-processamento de resíduos em forno de clínquer.</t>
  </si>
  <si>
    <t>Capacidade do forno de clínquer a ser utilizado &lt; 200.000 t/ano</t>
  </si>
  <si>
    <t>Capacidade do forno de clínquer a ser utilizado &gt;1.000.000 t/ano</t>
  </si>
  <si>
    <t>F-05-15-0 Outras formas de tratamento ou de disposição de resíduos não listadas  ou não classificadas.</t>
  </si>
  <si>
    <t>Área útil &lt; 1 ha e Número de empregados &lt; 20</t>
  </si>
  <si>
    <t>Área útil&gt; 5 ha ou Número de empregados &gt; 100</t>
  </si>
  <si>
    <t>G-06 Outras atividades</t>
  </si>
  <si>
    <t>Área útil &lt; 1 ha</t>
  </si>
  <si>
    <t>1 &lt; Área útil &lt; 10 ha</t>
  </si>
  <si>
    <t>Área útil &gt;10 ha</t>
  </si>
  <si>
    <t>1 ≤ Área útil &lt; 5 ha e Número de empregados &lt; 30</t>
  </si>
  <si>
    <t>Área útil ≥ 10 ha ou Número de empregados ≥ 1.500</t>
  </si>
  <si>
    <t>Área útil ≤ 10 ha e Número de empregados ≤ 100</t>
  </si>
  <si>
    <t>Área útil ≤ 10 ha e Número de empregados ≤ 500</t>
  </si>
  <si>
    <r>
      <t>Área útil ≤ 10 ha e Número de empregados ≤ 101</t>
    </r>
    <r>
      <rPr>
        <sz val="11"/>
        <color theme="1"/>
        <rFont val="Calibri"/>
        <family val="2"/>
        <scheme val="minor"/>
      </rPr>
      <t/>
    </r>
  </si>
  <si>
    <t>Produção Nominal ≤ 380 m²/dia ou ≤ 100 unidades/dia</t>
  </si>
  <si>
    <t>2 ≤ Capacidade Instalada ≤ 10 t/dia</t>
  </si>
  <si>
    <t>3 ≤ Capacidade Instalada ≤ 7 t de produto /dia</t>
  </si>
  <si>
    <t>Área útil &lt; 1 ha e 5 ≤ Número de empregados &lt;10</t>
  </si>
  <si>
    <t xml:space="preserve">39°         </t>
  </si>
  <si>
    <t>Capacidade instalada ≤ 5 t/dia</t>
  </si>
  <si>
    <t>Capacidade instalada &gt; 30 t/dia</t>
  </si>
  <si>
    <t>Capacidade instalada ≤ 60 t/dia</t>
  </si>
  <si>
    <t>Capacidade instalada &gt; 500 t/dia</t>
  </si>
  <si>
    <t>ORIENTAÇÕES</t>
  </si>
  <si>
    <t>30.000 ≤ Capacidade Instalada ≤ 100.000 t/ano</t>
  </si>
  <si>
    <t>Área Inundada &lt; 150 ha e Capacidade Instalada &lt; 30 MW</t>
  </si>
  <si>
    <t>G-06-02-5 Centro de Pesquisas e culturas Experimentais ou pré comerciais de espécies modificadas geneticamente.</t>
  </si>
  <si>
    <t>E-01-15-5 Terminal de produtos químicos e petroquímicos.</t>
  </si>
  <si>
    <t xml:space="preserve">E-01-11-2 Gasodutos, exclusive para o transporte de gás natural. </t>
  </si>
  <si>
    <t xml:space="preserve">B-09-05-9 Fabricação de peças e acessórios para veículos rodoviários, ferroviários e aeronaves. </t>
  </si>
  <si>
    <t xml:space="preserve">B-10-02-2 – Fabricação de móveis de madeira, vime e junco ou com predominância destes materiais, com pintura e/ou verniz.  </t>
  </si>
  <si>
    <t xml:space="preserve">B-10-03-0 – Fabricação de móveis estofados ou de colchões, com fabricação de espuma.  </t>
  </si>
  <si>
    <t>Em geral os instrumentos que medem a concentração de gases fornecem os valores em base seca, isto é, sem a água. Como a água pode-se liquefazer dentro do aparelho analisador, interferindo em seu sistema de medição, a linha para coleta de amostra para o aparelho deve conter um separador de água.</t>
  </si>
  <si>
    <t>Sistema de Controle de Emissões na fonte</t>
  </si>
  <si>
    <t xml:space="preserve">Controle de emissões </t>
  </si>
  <si>
    <t>Procedimentos destinados à redução ou à prevenção da liberação de poluentes para a atmosfera, seja através de boas práticas operacionais, seja através de equipamentos de controle, como filtro de mangas, precipitador eletrostático, lavador de gases, etc.</t>
  </si>
  <si>
    <t>É o número que relaciona a quantidade de poluentes emitidos para a atmosfera com um valor característico da atividade associada ao lançamento desse poluente. Estes fatores são, usualmente, expressos em unidades de massa de contaminante (ou poluente) dividido por unidade de comprimento, peso, distância ou duração da atividade emissora de poluentes (ex. kg de material particulado emitido por tonelada de carvão mineral queimado).</t>
  </si>
  <si>
    <t>POR  QUAL INSTITUIÇÃO?</t>
  </si>
  <si>
    <t>SOx</t>
  </si>
  <si>
    <t>Outro</t>
  </si>
  <si>
    <r>
      <t>Refere-se à soma das concentrações de dióxido de enxofre e trióxido de enxofre (SO</t>
    </r>
    <r>
      <rPr>
        <b/>
        <vertAlign val="subscript"/>
        <sz val="12"/>
        <rFont val="Arial"/>
        <family val="2"/>
      </rPr>
      <t>3</t>
    </r>
    <r>
      <rPr>
        <b/>
        <sz val="12"/>
        <rFont val="Arial"/>
        <family val="2"/>
      </rPr>
      <t>).</t>
    </r>
  </si>
  <si>
    <r>
      <t>Refere-se à soma das concentrações de monóxido de nitrogênio (NO) e dióxido de nitrogênio (NO</t>
    </r>
    <r>
      <rPr>
        <b/>
        <vertAlign val="subscript"/>
        <sz val="12"/>
        <rFont val="Arial"/>
        <family val="2"/>
      </rPr>
      <t>2</t>
    </r>
    <r>
      <rPr>
        <b/>
        <sz val="12"/>
        <rFont val="Arial"/>
        <family val="2"/>
      </rPr>
      <t>), sendo expressos como (NO</t>
    </r>
    <r>
      <rPr>
        <b/>
        <vertAlign val="subscript"/>
        <sz val="12"/>
        <rFont val="Arial"/>
        <family val="2"/>
      </rPr>
      <t>2</t>
    </r>
    <r>
      <rPr>
        <b/>
        <sz val="12"/>
        <rFont val="Arial"/>
        <family val="2"/>
      </rPr>
      <t>).</t>
    </r>
  </si>
  <si>
    <t>ATIVIDADE:</t>
  </si>
  <si>
    <r>
      <t>Vazão média de emissão (Nm</t>
    </r>
    <r>
      <rPr>
        <b/>
        <vertAlign val="superscript"/>
        <sz val="9"/>
        <rFont val="Arial"/>
        <family val="2"/>
      </rPr>
      <t>3</t>
    </r>
    <r>
      <rPr>
        <b/>
        <sz val="9"/>
        <rFont val="Arial"/>
        <family val="2"/>
      </rPr>
      <t xml:space="preserve">/h): </t>
    </r>
  </si>
  <si>
    <t xml:space="preserve">ASSINALAR DATUM (OBRIGATÓRIO):  </t>
  </si>
  <si>
    <t>SAD 69:</t>
  </si>
  <si>
    <t>SIM:</t>
  </si>
  <si>
    <t xml:space="preserve">NÃO: </t>
  </si>
  <si>
    <t xml:space="preserve">Outro </t>
  </si>
  <si>
    <t xml:space="preserve">SIM </t>
  </si>
  <si>
    <t>NÃO</t>
  </si>
  <si>
    <t>WGS 84:</t>
  </si>
  <si>
    <t xml:space="preserve">CÓRREGO ALEGRE: </t>
  </si>
  <si>
    <t>GRAUS</t>
  </si>
  <si>
    <t>MINUTOS</t>
  </si>
  <si>
    <t>SEGUNDOS</t>
  </si>
  <si>
    <t>Taxa de emissão (kg/h)</t>
  </si>
  <si>
    <t xml:space="preserve">Poluente: </t>
  </si>
  <si>
    <t xml:space="preserve"> LONGITUDE (X)                                                                                                                             (6 dígitos e sem considerar casas decimais)</t>
  </si>
  <si>
    <t xml:space="preserve"> LONGITUDE (X)                                                                              (6 dígitos inteiros - não considerar casas decimais)</t>
  </si>
  <si>
    <t>LATITUDE (Y)                                                                                                      (7 dígitos inteiros - não considerar casas decimais)</t>
  </si>
  <si>
    <t xml:space="preserve"> LONGITUDE (X)                                                                                                     (6 dígitos inteiros - não considerar casas decimais)</t>
  </si>
  <si>
    <t xml:space="preserve">                                                                                                                                                                                                              </t>
  </si>
  <si>
    <r>
      <t>1.000 &lt; Área Construída &lt; 5.000 m</t>
    </r>
    <r>
      <rPr>
        <b/>
        <vertAlign val="superscript"/>
        <sz val="12"/>
        <color indexed="8"/>
        <rFont val="Arial"/>
        <family val="2"/>
      </rPr>
      <t>2</t>
    </r>
    <r>
      <rPr>
        <b/>
        <sz val="12"/>
        <color indexed="8"/>
        <rFont val="Arial"/>
        <family val="2"/>
      </rPr>
      <t xml:space="preserve"> e 10 &lt; Número de empregados &lt; 60</t>
    </r>
  </si>
  <si>
    <r>
      <t>Área Construída &gt; 10.000 m</t>
    </r>
    <r>
      <rPr>
        <b/>
        <vertAlign val="superscript"/>
        <sz val="12"/>
        <color indexed="8"/>
        <rFont val="Arial"/>
        <family val="2"/>
      </rPr>
      <t>2</t>
    </r>
    <r>
      <rPr>
        <b/>
        <sz val="12"/>
        <color indexed="8"/>
        <rFont val="Arial"/>
        <family val="2"/>
      </rPr>
      <t xml:space="preserve"> ou Número de empregados &gt; 120</t>
    </r>
  </si>
  <si>
    <r>
      <t>1.000 &lt; Área Construída &lt; 5.000 m</t>
    </r>
    <r>
      <rPr>
        <b/>
        <vertAlign val="superscript"/>
        <sz val="12"/>
        <color indexed="8"/>
        <rFont val="Arial"/>
        <family val="2"/>
      </rPr>
      <t>2</t>
    </r>
    <r>
      <rPr>
        <b/>
        <sz val="12"/>
        <color indexed="8"/>
        <rFont val="Arial"/>
        <family val="2"/>
      </rPr>
      <t xml:space="preserve"> e  10 &lt; Número de empregados &lt; 60</t>
    </r>
  </si>
  <si>
    <r>
      <t>Área Construída &lt; 500 m</t>
    </r>
    <r>
      <rPr>
        <b/>
        <vertAlign val="superscript"/>
        <sz val="12"/>
        <color indexed="8"/>
        <rFont val="Arial"/>
        <family val="2"/>
      </rPr>
      <t>2</t>
    </r>
    <r>
      <rPr>
        <b/>
        <sz val="12"/>
        <color indexed="8"/>
        <rFont val="Arial"/>
        <family val="2"/>
      </rPr>
      <t xml:space="preserve"> e Número de empregados &lt; 60</t>
    </r>
  </si>
  <si>
    <r>
      <t>Área Construída &gt; 3.000 m</t>
    </r>
    <r>
      <rPr>
        <b/>
        <vertAlign val="superscript"/>
        <sz val="12"/>
        <color indexed="8"/>
        <rFont val="Arial"/>
        <family val="2"/>
      </rPr>
      <t>2</t>
    </r>
    <r>
      <rPr>
        <b/>
        <sz val="12"/>
        <color indexed="8"/>
        <rFont val="Arial"/>
        <family val="2"/>
      </rPr>
      <t xml:space="preserve"> ou Número de empregados &gt; 120</t>
    </r>
  </si>
  <si>
    <r>
      <t>Capacidade Instalada &lt; 10.000 m</t>
    </r>
    <r>
      <rPr>
        <b/>
        <vertAlign val="superscript"/>
        <sz val="12"/>
        <color indexed="8"/>
        <rFont val="Arial"/>
        <family val="2"/>
      </rPr>
      <t>3</t>
    </r>
    <r>
      <rPr>
        <b/>
        <sz val="12"/>
        <color indexed="8"/>
        <rFont val="Arial"/>
        <family val="2"/>
      </rPr>
      <t>/dia</t>
    </r>
  </si>
  <si>
    <r>
      <t>Capacidade Instalada &gt; 25.000 m</t>
    </r>
    <r>
      <rPr>
        <b/>
        <vertAlign val="superscript"/>
        <sz val="12"/>
        <color indexed="8"/>
        <rFont val="Arial"/>
        <family val="2"/>
      </rPr>
      <t>3</t>
    </r>
    <r>
      <rPr>
        <b/>
        <sz val="12"/>
        <color indexed="8"/>
        <rFont val="Arial"/>
        <family val="2"/>
      </rPr>
      <t>/dia</t>
    </r>
  </si>
  <si>
    <r>
      <t>600 &lt; Capacidade de Produção&lt; 3.000 Nm</t>
    </r>
    <r>
      <rPr>
        <b/>
        <vertAlign val="superscript"/>
        <sz val="12"/>
        <color indexed="8"/>
        <rFont val="Arial"/>
        <family val="2"/>
      </rPr>
      <t>3</t>
    </r>
    <r>
      <rPr>
        <b/>
        <sz val="12"/>
        <color indexed="8"/>
        <rFont val="Arial"/>
        <family val="2"/>
      </rPr>
      <t xml:space="preserve"> /dia</t>
    </r>
  </si>
  <si>
    <r>
      <t>3.000 ≤ Capacidade de Produção ≤ 20.000 Nm</t>
    </r>
    <r>
      <rPr>
        <b/>
        <vertAlign val="superscript"/>
        <sz val="12"/>
        <color indexed="8"/>
        <rFont val="Arial"/>
        <family val="2"/>
      </rPr>
      <t>3</t>
    </r>
    <r>
      <rPr>
        <b/>
        <sz val="12"/>
        <color indexed="8"/>
        <rFont val="Arial"/>
        <family val="2"/>
      </rPr>
      <t xml:space="preserve"> /dia</t>
    </r>
  </si>
  <si>
    <r>
      <t>Capacidade de Produção &gt; 20.000 Nm</t>
    </r>
    <r>
      <rPr>
        <b/>
        <vertAlign val="superscript"/>
        <sz val="12"/>
        <color indexed="8"/>
        <rFont val="Arial"/>
        <family val="2"/>
      </rPr>
      <t>3</t>
    </r>
    <r>
      <rPr>
        <b/>
        <sz val="12"/>
        <color indexed="8"/>
        <rFont val="Arial"/>
        <family val="2"/>
      </rPr>
      <t xml:space="preserve"> /dia</t>
    </r>
  </si>
  <si>
    <r>
      <t>Vazão média prevista &lt; 2 m</t>
    </r>
    <r>
      <rPr>
        <b/>
        <vertAlign val="superscript"/>
        <sz val="12"/>
        <color indexed="8"/>
        <rFont val="Arial"/>
        <family val="2"/>
      </rPr>
      <t>3</t>
    </r>
    <r>
      <rPr>
        <b/>
        <sz val="12"/>
        <color indexed="8"/>
        <rFont val="Arial"/>
        <family val="2"/>
      </rPr>
      <t>/s</t>
    </r>
  </si>
  <si>
    <r>
      <t>Vazão média prevista &gt; 20 m</t>
    </r>
    <r>
      <rPr>
        <b/>
        <vertAlign val="superscript"/>
        <sz val="12"/>
        <color indexed="8"/>
        <rFont val="Arial"/>
        <family val="2"/>
      </rPr>
      <t>3</t>
    </r>
    <r>
      <rPr>
        <b/>
        <sz val="12"/>
        <color indexed="8"/>
        <rFont val="Arial"/>
        <family val="2"/>
      </rPr>
      <t>/s</t>
    </r>
  </si>
  <si>
    <r>
      <t>Capacidade Instalada &lt; 5 m</t>
    </r>
    <r>
      <rPr>
        <b/>
        <vertAlign val="superscript"/>
        <sz val="12"/>
        <color indexed="8"/>
        <rFont val="Arial"/>
        <family val="2"/>
      </rPr>
      <t>3</t>
    </r>
    <r>
      <rPr>
        <b/>
        <sz val="12"/>
        <color indexed="8"/>
        <rFont val="Arial"/>
        <family val="2"/>
      </rPr>
      <t>/dia</t>
    </r>
  </si>
  <si>
    <r>
      <t>Capacidade Instalada &gt; 20 m</t>
    </r>
    <r>
      <rPr>
        <b/>
        <vertAlign val="superscript"/>
        <sz val="12"/>
        <color indexed="8"/>
        <rFont val="Arial"/>
        <family val="2"/>
      </rPr>
      <t>3</t>
    </r>
    <r>
      <rPr>
        <b/>
        <sz val="12"/>
        <color indexed="8"/>
        <rFont val="Arial"/>
        <family val="2"/>
      </rPr>
      <t>/dia</t>
    </r>
  </si>
  <si>
    <t>B-01-01-5 - Britamento de pedras para construção, inclusive mármore, ardósia, granito e outras pedras.</t>
  </si>
  <si>
    <t>B-01-02-3 - Fabricação de cal virgem, hidratada ou extinta.</t>
  </si>
  <si>
    <t>B-01-05-8 - Fabricação de cimento.</t>
  </si>
  <si>
    <t>B-01-07-4 - Fabricação de peças, ornatos e estruturas de amianto.</t>
  </si>
  <si>
    <t>B-01-08-2 - Fabricação e elaboração de vidro e cristal, inclusive a partir de reciclagem.</t>
  </si>
  <si>
    <t>B-02-01-1 - Siderurgia e elaboração de produtos siderúrgicos com redução de minérios, inclusive ferro-gusa.</t>
  </si>
  <si>
    <t>B-03-01-8 - Produção de aço ligado em qualquer forma, com ou sem redução de minérios, com fusão.</t>
  </si>
  <si>
    <t>Tamanho da área 1 (m²):</t>
  </si>
  <si>
    <t>Volume de material particulado depositado na área 1 (m³):</t>
  </si>
  <si>
    <t>Volume de material particulado depositado na área 2 (m³):</t>
  </si>
  <si>
    <t>Tamanho da área 2  (m²):</t>
  </si>
  <si>
    <t>Estimativa do fluxo de tráfego de veículos (por dia):</t>
  </si>
  <si>
    <t>Volume de tráfego de veículos pesados (caminhões, ônibus, etc.):</t>
  </si>
  <si>
    <r>
      <rPr>
        <b/>
        <sz val="12"/>
        <color indexed="12"/>
        <rFont val="Arial"/>
        <family val="2"/>
      </rPr>
      <t xml:space="preserve">Item A – Dados cadastrais do empreendimento: </t>
    </r>
    <r>
      <rPr>
        <b/>
        <sz val="12"/>
        <rFont val="Arial"/>
        <family val="2"/>
      </rPr>
      <t xml:space="preserve">inserir os dados completos referentes à sede do empreendimento, objeto das medições ambientais. </t>
    </r>
    <r>
      <rPr>
        <b/>
        <sz val="12"/>
        <color indexed="12"/>
        <rFont val="Arial"/>
        <family val="2"/>
      </rPr>
      <t>Representante legal ou responsável:</t>
    </r>
    <r>
      <rPr>
        <b/>
        <sz val="12"/>
        <rFont val="Arial"/>
        <family val="2"/>
      </rPr>
      <t xml:space="preserve"> informar o nome, telefone e endereço eletrônico do responsável pelo empreendimento. </t>
    </r>
    <r>
      <rPr>
        <b/>
        <sz val="12"/>
        <color indexed="12"/>
        <rFont val="Arial"/>
        <family val="2"/>
      </rPr>
      <t>Responsável técnico:</t>
    </r>
    <r>
      <rPr>
        <b/>
        <sz val="12"/>
        <rFont val="Arial"/>
        <family val="2"/>
      </rPr>
      <t xml:space="preserve">  informar o nome, telefone e endereço eletrônico do  funcionário da área técnica para contato com o órgão ambiental em caso de dúvidas. </t>
    </r>
    <r>
      <rPr>
        <b/>
        <sz val="12"/>
        <color indexed="12"/>
        <rFont val="Arial"/>
        <family val="2"/>
      </rPr>
      <t xml:space="preserve">CNPJ: </t>
    </r>
    <r>
      <rPr>
        <b/>
        <sz val="12"/>
        <rFont val="Arial"/>
        <family val="2"/>
      </rPr>
      <t xml:space="preserve">informar o número do CNPJ  específico do empreendimento em questão.  </t>
    </r>
  </si>
  <si>
    <r>
      <rPr>
        <b/>
        <sz val="12"/>
        <color indexed="12"/>
        <rFont val="Arial"/>
        <family val="2"/>
      </rPr>
      <t>Fonte monitorada:</t>
    </r>
    <r>
      <rPr>
        <b/>
        <sz val="12"/>
        <rFont val="Arial"/>
        <family val="2"/>
      </rPr>
      <t xml:space="preserve"> informar o nome da fonte pontual monitorada.</t>
    </r>
  </si>
  <si>
    <r>
      <rPr>
        <b/>
        <sz val="12"/>
        <color indexed="12"/>
        <rFont val="Arial"/>
        <family val="2"/>
      </rPr>
      <t>Sistema de controle:</t>
    </r>
    <r>
      <rPr>
        <b/>
        <sz val="12"/>
        <rFont val="Arial"/>
        <family val="2"/>
      </rPr>
      <t xml:space="preserve"> informar o tipo de sistema de controle utilizado.</t>
    </r>
  </si>
  <si>
    <r>
      <t>Eficiência do controle:</t>
    </r>
    <r>
      <rPr>
        <b/>
        <sz val="12"/>
        <rFont val="Arial"/>
        <family val="2"/>
      </rPr>
      <t xml:space="preserve"> informar a eficiência de remoção do poluente pelo sistema de controle em porcentagem (%).</t>
    </r>
  </si>
  <si>
    <r>
      <t>Frequência do monitoramento:</t>
    </r>
    <r>
      <rPr>
        <b/>
        <sz val="12"/>
        <rFont val="Arial"/>
        <family val="2"/>
      </rPr>
      <t xml:space="preserve"> informar se o monitoramento é mensal, bimestral, trimestral, quadrimestral, semestral, anual, bianual, etc.</t>
    </r>
  </si>
  <si>
    <r>
      <t xml:space="preserve">Data da amostragem/hora: </t>
    </r>
    <r>
      <rPr>
        <b/>
        <sz val="12"/>
        <rFont val="Arial"/>
        <family val="2"/>
      </rPr>
      <t>informar o dia e a hora  em que foi realizada a medição.</t>
    </r>
  </si>
  <si>
    <r>
      <t xml:space="preserve">Concentração medida: </t>
    </r>
    <r>
      <rPr>
        <b/>
        <sz val="12"/>
        <rFont val="Arial"/>
        <family val="2"/>
      </rPr>
      <t xml:space="preserve">informar os valores medidos de cada amostragem dos poluentes, em </t>
    </r>
    <r>
      <rPr>
        <b/>
        <sz val="12"/>
        <color indexed="12"/>
        <rFont val="Arial"/>
        <family val="2"/>
      </rPr>
      <t>base seca</t>
    </r>
    <r>
      <rPr>
        <b/>
        <sz val="12"/>
        <rFont val="Arial"/>
        <family val="2"/>
      </rPr>
      <t>, convertidos para a</t>
    </r>
    <r>
      <rPr>
        <b/>
        <sz val="12"/>
        <color indexed="12"/>
        <rFont val="Arial"/>
        <family val="2"/>
      </rPr>
      <t xml:space="preserve"> CNTP </t>
    </r>
    <r>
      <rPr>
        <b/>
        <sz val="12"/>
        <rFont val="Arial"/>
        <family val="2"/>
      </rPr>
      <t>e expressa em</t>
    </r>
    <r>
      <rPr>
        <b/>
        <sz val="12"/>
        <color indexed="12"/>
        <rFont val="Arial"/>
        <family val="2"/>
      </rPr>
      <t xml:space="preserve"> mg/Nm</t>
    </r>
    <r>
      <rPr>
        <b/>
        <vertAlign val="superscript"/>
        <sz val="12"/>
        <color indexed="12"/>
        <rFont val="Arial"/>
        <family val="2"/>
      </rPr>
      <t>3</t>
    </r>
    <r>
      <rPr>
        <b/>
        <sz val="12"/>
        <rFont val="Arial"/>
        <family val="2"/>
      </rPr>
      <t xml:space="preserve">. </t>
    </r>
  </si>
  <si>
    <r>
      <t xml:space="preserve">Concentração média: </t>
    </r>
    <r>
      <rPr>
        <b/>
        <sz val="12"/>
        <rFont val="Arial"/>
        <family val="2"/>
      </rPr>
      <t xml:space="preserve">informar os valores médios das concentrações dos poluentes, medidas em triplicata na data da amostragem, em </t>
    </r>
    <r>
      <rPr>
        <b/>
        <sz val="12"/>
        <color indexed="12"/>
        <rFont val="Arial"/>
        <family val="2"/>
      </rPr>
      <t>mg/Nm</t>
    </r>
    <r>
      <rPr>
        <b/>
        <vertAlign val="superscript"/>
        <sz val="12"/>
        <color indexed="12"/>
        <rFont val="Arial"/>
        <family val="2"/>
      </rPr>
      <t>3</t>
    </r>
    <r>
      <rPr>
        <b/>
        <sz val="12"/>
        <rFont val="Arial"/>
        <family val="2"/>
      </rPr>
      <t xml:space="preserve">.  </t>
    </r>
  </si>
  <si>
    <r>
      <t xml:space="preserve">Outros: </t>
    </r>
    <r>
      <rPr>
        <b/>
        <sz val="12"/>
        <rFont val="Arial"/>
        <family val="2"/>
      </rPr>
      <t>informar outros poluentes que não foram citados na planilha.</t>
    </r>
  </si>
  <si>
    <r>
      <t xml:space="preserve">Horas por dia de funcionamento da fonte: </t>
    </r>
    <r>
      <rPr>
        <b/>
        <sz val="12"/>
        <rFont val="Arial"/>
        <family val="2"/>
      </rPr>
      <t xml:space="preserve">informar o número de horas por dia de funcionamento da fonte. </t>
    </r>
  </si>
  <si>
    <r>
      <t>Dias por ano de funcionamento da fonte:</t>
    </r>
    <r>
      <rPr>
        <b/>
        <sz val="12"/>
        <rFont val="Arial"/>
        <family val="2"/>
      </rPr>
      <t xml:space="preserve"> informar o número de dias por ano de funcionamento da fonte.  </t>
    </r>
  </si>
  <si>
    <r>
      <t xml:space="preserve">Obs 1:  </t>
    </r>
    <r>
      <rPr>
        <b/>
        <sz val="12"/>
        <rFont val="Arial"/>
        <family val="2"/>
      </rPr>
      <t>Na parte superior do formulário da planilha 4 (</t>
    </r>
    <r>
      <rPr>
        <b/>
        <sz val="12"/>
        <color indexed="12"/>
        <rFont val="Arial"/>
        <family val="2"/>
      </rPr>
      <t>PLAN 4</t>
    </r>
    <r>
      <rPr>
        <b/>
        <sz val="12"/>
        <rFont val="Arial"/>
        <family val="2"/>
      </rPr>
      <t xml:space="preserve">), há um exemplo simulando uma situação real para auxiliar no preenchimento.  </t>
    </r>
  </si>
  <si>
    <r>
      <t xml:space="preserve">Data: </t>
    </r>
    <r>
      <rPr>
        <b/>
        <sz val="12"/>
        <rFont val="Arial"/>
        <family val="2"/>
      </rPr>
      <t xml:space="preserve">informar a data que foi realizada a medição.   </t>
    </r>
    <r>
      <rPr>
        <b/>
        <sz val="12"/>
        <color indexed="12"/>
        <rFont val="Arial"/>
        <family val="2"/>
      </rPr>
      <t xml:space="preserve">  </t>
    </r>
  </si>
  <si>
    <r>
      <t>Hora:</t>
    </r>
    <r>
      <rPr>
        <b/>
        <sz val="12"/>
        <rFont val="Arial"/>
        <family val="2"/>
      </rPr>
      <t xml:space="preserve"> informar o horário em que foi realizada a medição.       </t>
    </r>
  </si>
  <si>
    <r>
      <t xml:space="preserve">Poluente: </t>
    </r>
    <r>
      <rPr>
        <b/>
        <sz val="12"/>
        <rFont val="Arial"/>
        <family val="2"/>
      </rPr>
      <t xml:space="preserve">informar o poluente amostrado ou analisado.  </t>
    </r>
  </si>
  <si>
    <r>
      <t>Concentração média</t>
    </r>
    <r>
      <rPr>
        <b/>
        <sz val="12"/>
        <color indexed="12"/>
        <rFont val="Arial"/>
        <family val="2"/>
      </rPr>
      <t>:</t>
    </r>
    <r>
      <rPr>
        <b/>
        <sz val="12"/>
        <rFont val="Arial"/>
        <family val="2"/>
      </rPr>
      <t xml:space="preserve"> informar a média da concentração do poluente para a hora especificada, em </t>
    </r>
    <r>
      <rPr>
        <b/>
        <sz val="12"/>
        <color indexed="12"/>
        <rFont val="Arial"/>
        <family val="2"/>
      </rPr>
      <t>mg/Nm</t>
    </r>
    <r>
      <rPr>
        <b/>
        <vertAlign val="superscript"/>
        <sz val="12"/>
        <color indexed="12"/>
        <rFont val="Arial"/>
        <family val="2"/>
      </rPr>
      <t>3</t>
    </r>
    <r>
      <rPr>
        <b/>
        <sz val="12"/>
        <rFont val="Arial"/>
        <family val="2"/>
      </rPr>
      <t xml:space="preserve">.  </t>
    </r>
  </si>
  <si>
    <r>
      <t xml:space="preserve">Vazão média: </t>
    </r>
    <r>
      <rPr>
        <b/>
        <sz val="12"/>
        <rFont val="Arial"/>
        <family val="2"/>
      </rPr>
      <t xml:space="preserve">informar a vazão média em cada hora de monitoramento, em </t>
    </r>
    <r>
      <rPr>
        <b/>
        <sz val="12"/>
        <color indexed="12"/>
        <rFont val="Arial"/>
        <family val="2"/>
      </rPr>
      <t>Nm</t>
    </r>
    <r>
      <rPr>
        <b/>
        <vertAlign val="superscript"/>
        <sz val="12"/>
        <color indexed="12"/>
        <rFont val="Arial"/>
        <family val="2"/>
      </rPr>
      <t>3</t>
    </r>
    <r>
      <rPr>
        <b/>
        <sz val="12"/>
        <color indexed="12"/>
        <rFont val="Arial"/>
        <family val="2"/>
      </rPr>
      <t>/h</t>
    </r>
    <r>
      <rPr>
        <b/>
        <sz val="12"/>
        <rFont val="Arial"/>
        <family val="2"/>
      </rPr>
      <t xml:space="preserve">.   </t>
    </r>
    <r>
      <rPr>
        <b/>
        <sz val="12"/>
        <color indexed="12"/>
        <rFont val="Arial"/>
        <family val="2"/>
      </rPr>
      <t xml:space="preserve"> </t>
    </r>
  </si>
  <si>
    <r>
      <rPr>
        <b/>
        <sz val="12"/>
        <color indexed="12"/>
        <rFont val="Arial"/>
        <family val="2"/>
      </rPr>
      <t xml:space="preserve">Obs 1: </t>
    </r>
    <r>
      <rPr>
        <b/>
        <sz val="12"/>
        <rFont val="Arial"/>
        <family val="2"/>
      </rPr>
      <t xml:space="preserve">  Na parte superior da planilha 5 (</t>
    </r>
    <r>
      <rPr>
        <b/>
        <sz val="12"/>
        <color indexed="12"/>
        <rFont val="Arial"/>
        <family val="2"/>
      </rPr>
      <t>PLAN 5</t>
    </r>
    <r>
      <rPr>
        <b/>
        <sz val="12"/>
        <rFont val="Arial"/>
        <family val="2"/>
      </rPr>
      <t xml:space="preserve">) há um exemplo simulando uma situação real para auxiliar no preenchimento.     </t>
    </r>
  </si>
  <si>
    <r>
      <t>Obs 2:</t>
    </r>
    <r>
      <rPr>
        <b/>
        <sz val="12"/>
        <rFont val="Arial"/>
        <family val="2"/>
      </rPr>
      <t xml:space="preserve"> Informar, no mínimo, os dados dos últimos 12 meses de análise. Exemplo: outubro/2013 até outubro/2014.  </t>
    </r>
  </si>
  <si>
    <r>
      <t xml:space="preserve">Poluente: </t>
    </r>
    <r>
      <rPr>
        <b/>
        <sz val="12"/>
        <rFont val="Arial"/>
        <family val="2"/>
      </rPr>
      <t>informar o poluente cuja emissão será estimada.</t>
    </r>
  </si>
  <si>
    <r>
      <rPr>
        <b/>
        <sz val="12"/>
        <color indexed="12"/>
        <rFont val="Arial"/>
        <family val="2"/>
      </rPr>
      <t xml:space="preserve">Unidade: </t>
    </r>
    <r>
      <rPr>
        <b/>
        <sz val="12"/>
        <rFont val="Arial"/>
        <family val="2"/>
      </rPr>
      <t>especificar a unidade correspondente ao valor característico da atividade especificada.</t>
    </r>
  </si>
  <si>
    <r>
      <rPr>
        <b/>
        <sz val="12"/>
        <color indexed="12"/>
        <rFont val="Arial"/>
        <family val="2"/>
      </rPr>
      <t>Funcionamento:</t>
    </r>
    <r>
      <rPr>
        <b/>
        <sz val="12"/>
        <rFont val="Arial"/>
        <family val="2"/>
      </rPr>
      <t xml:space="preserve"> informar o nº de horas/dia e o nº de dias/ano de emissão de efluentes na fonte não monitorada.  </t>
    </r>
  </si>
  <si>
    <r>
      <rPr>
        <b/>
        <sz val="12"/>
        <color indexed="12"/>
        <rFont val="Arial"/>
        <family val="2"/>
      </rPr>
      <t xml:space="preserve">Item E – Produção: </t>
    </r>
    <r>
      <rPr>
        <b/>
        <sz val="12"/>
        <rFont val="Arial"/>
        <family val="2"/>
      </rPr>
      <t xml:space="preserve">A produção é sazonal? Se a produção for sazonal, assinalar “sim” e especificar os meses de início e fim do(s) período(s) produtivo(s) no campo "período"; caso contrário, assinalar “não”. Quantidade de meses de produção/ano: informar o número de meses de funcionamento produtivo por ano. Quantidade de dias produtivos/mês: informar o número de dias de funcionamento produtivo por mês.  Capacidade máxima: informar a quantidade produzida durante o ano.  Total de funcionários do setor administrativo: informar o número total de funcionários do setor administrativo. Total de funcionários do setor produtivo: informar o número total de funcionários do setor produtivo. </t>
    </r>
  </si>
  <si>
    <t>QUANTIDADE ANUAL MÉDIA (ton):</t>
  </si>
  <si>
    <t xml:space="preserve"> LATITUDE (Y)</t>
  </si>
  <si>
    <t>LONGITUDE (X)</t>
  </si>
  <si>
    <t xml:space="preserve"> LONGITUDE (X)  </t>
  </si>
  <si>
    <t xml:space="preserve">LATITUDE (Y)     </t>
  </si>
  <si>
    <t>LATITUDE (Y)</t>
  </si>
  <si>
    <t xml:space="preserve"> LONGITUDE (X) </t>
  </si>
  <si>
    <t xml:space="preserve"> LONGITUDE (X)   </t>
  </si>
  <si>
    <t xml:space="preserve">LATITUDE (Y)      </t>
  </si>
  <si>
    <r>
      <rPr>
        <b/>
        <sz val="12"/>
        <color indexed="12"/>
        <rFont val="Arial"/>
        <family val="2"/>
      </rPr>
      <t>Item B – Dados cadastrais da empresa consultora:</t>
    </r>
    <r>
      <rPr>
        <b/>
        <sz val="12"/>
        <rFont val="Arial"/>
        <family val="2"/>
      </rPr>
      <t xml:space="preserve"> inserir os dados completos referentes à consultora contratada pelo empreendimento.  </t>
    </r>
    <r>
      <rPr>
        <b/>
        <sz val="12"/>
        <color indexed="12"/>
        <rFont val="Arial"/>
        <family val="2"/>
      </rPr>
      <t>Representante legal ou responsável:</t>
    </r>
    <r>
      <rPr>
        <b/>
        <sz val="12"/>
        <rFont val="Arial"/>
        <family val="2"/>
      </rPr>
      <t xml:space="preserve"> informar o nome, telefone e endereço eletrônico do responsável pela consultora. </t>
    </r>
    <r>
      <rPr>
        <b/>
        <sz val="12"/>
        <color indexed="12"/>
        <rFont val="Arial"/>
        <family val="2"/>
      </rPr>
      <t>CNPJ:</t>
    </r>
    <r>
      <rPr>
        <b/>
        <sz val="12"/>
        <rFont val="Arial"/>
        <family val="2"/>
      </rPr>
      <t xml:space="preserve"> informar o número do CNPJ específico da empresa. </t>
    </r>
    <r>
      <rPr>
        <b/>
        <sz val="12"/>
        <color indexed="12"/>
        <rFont val="Arial"/>
        <family val="2"/>
      </rPr>
      <t>Responsável Técnico:</t>
    </r>
    <r>
      <rPr>
        <b/>
        <sz val="12"/>
        <rFont val="Arial"/>
        <family val="2"/>
      </rPr>
      <t xml:space="preserve"> informar o nome, telefone e endereço eletrônico do técnico responsável para contato com o órgão ambiental. </t>
    </r>
  </si>
  <si>
    <r>
      <rPr>
        <b/>
        <sz val="12"/>
        <color indexed="12"/>
        <rFont val="Arial"/>
        <family val="2"/>
      </rPr>
      <t xml:space="preserve">Item C – Dados de licenciamento do empreendimento: </t>
    </r>
    <r>
      <rPr>
        <b/>
        <sz val="12"/>
        <rFont val="Arial"/>
        <family val="2"/>
      </rPr>
      <t>a atividade do empreendimento objeto das medições ambientais deve ser identificada de maneira clara, com descrição e código da Deliberação Normativa do COPAM Nº 74/2004, conforme definido no licenciamento ambiental.</t>
    </r>
  </si>
  <si>
    <t xml:space="preserve"> CAPACIDADE MÁXIMA ANUAL (ton):</t>
  </si>
  <si>
    <t>Responsável pelo preenchimento:</t>
  </si>
  <si>
    <r>
      <rPr>
        <b/>
        <u/>
        <sz val="12"/>
        <color indexed="12"/>
        <rFont val="Arial"/>
        <family val="2"/>
      </rPr>
      <t>I</t>
    </r>
    <r>
      <rPr>
        <b/>
        <sz val="12"/>
        <color indexed="12"/>
        <rFont val="Arial"/>
        <family val="2"/>
      </rPr>
      <t>ntrodução:</t>
    </r>
    <r>
      <rPr>
        <b/>
        <sz val="12"/>
        <color indexed="10"/>
        <rFont val="Arial"/>
        <family val="2"/>
      </rPr>
      <t xml:space="preserve"> </t>
    </r>
    <r>
      <rPr>
        <b/>
        <sz val="12"/>
        <rFont val="Arial"/>
        <family val="2"/>
      </rPr>
      <t>A estimativa da emissão de poluentes de fontes monitoradas NÃO continuamente pode ser realizada pelo somatório da Taxa de emissão (</t>
    </r>
    <r>
      <rPr>
        <b/>
        <sz val="12"/>
        <color indexed="12"/>
        <rFont val="Arial"/>
        <family val="2"/>
      </rPr>
      <t>T</t>
    </r>
    <r>
      <rPr>
        <b/>
        <sz val="12"/>
        <rFont val="Arial"/>
        <family val="2"/>
      </rPr>
      <t>) de cada fonte. O cálculo da Taxa de emissão de cada fonte é realizada pelo produto da Concentração (</t>
    </r>
    <r>
      <rPr>
        <b/>
        <sz val="12"/>
        <color indexed="12"/>
        <rFont val="Arial"/>
        <family val="2"/>
      </rPr>
      <t>C</t>
    </r>
    <r>
      <rPr>
        <b/>
        <sz val="12"/>
        <rFont val="Arial"/>
        <family val="2"/>
      </rPr>
      <t>) pela Vazão (</t>
    </r>
    <r>
      <rPr>
        <b/>
        <sz val="12"/>
        <color indexed="12"/>
        <rFont val="Arial"/>
        <family val="2"/>
      </rPr>
      <t>V</t>
    </r>
    <r>
      <rPr>
        <b/>
        <sz val="12"/>
        <rFont val="Arial"/>
        <family val="2"/>
      </rPr>
      <t xml:space="preserve">).    </t>
    </r>
    <r>
      <rPr>
        <b/>
        <sz val="12"/>
        <color indexed="12"/>
        <rFont val="Arial"/>
        <family val="2"/>
      </rPr>
      <t>T = C x V</t>
    </r>
  </si>
  <si>
    <r>
      <rPr>
        <b/>
        <sz val="12"/>
        <color indexed="12"/>
        <rFont val="Arial"/>
        <family val="2"/>
      </rPr>
      <t>Introdução:</t>
    </r>
    <r>
      <rPr>
        <b/>
        <sz val="12"/>
        <rFont val="Arial"/>
        <family val="2"/>
      </rPr>
      <t xml:space="preserve"> A estimativa da taxa de emissão de poluentes de fontes monitoradas continuamente pode ser realizada pelo somatório da taxa de emissão de cada fonte. O cálculo da emissão de cada poluente por fonte de emissão é realizada pela fórmula: </t>
    </r>
    <r>
      <rPr>
        <b/>
        <sz val="12"/>
        <color indexed="12"/>
        <rFont val="Arial"/>
        <family val="2"/>
      </rPr>
      <t>T = C X V</t>
    </r>
    <r>
      <rPr>
        <b/>
        <sz val="12"/>
        <rFont val="Arial"/>
        <family val="2"/>
      </rPr>
      <t xml:space="preserve">. Onde, </t>
    </r>
    <r>
      <rPr>
        <b/>
        <sz val="12"/>
        <color indexed="12"/>
        <rFont val="Arial"/>
        <family val="2"/>
      </rPr>
      <t>T</t>
    </r>
    <r>
      <rPr>
        <b/>
        <sz val="12"/>
        <rFont val="Arial"/>
        <family val="2"/>
      </rPr>
      <t xml:space="preserve"> = Taxa de Emissão; </t>
    </r>
    <r>
      <rPr>
        <b/>
        <sz val="12"/>
        <color indexed="12"/>
        <rFont val="Arial"/>
        <family val="2"/>
      </rPr>
      <t>C</t>
    </r>
    <r>
      <rPr>
        <b/>
        <sz val="12"/>
        <rFont val="Arial"/>
        <family val="2"/>
      </rPr>
      <t xml:space="preserve"> = concentração e </t>
    </r>
    <r>
      <rPr>
        <b/>
        <sz val="12"/>
        <color indexed="12"/>
        <rFont val="Arial"/>
        <family val="2"/>
      </rPr>
      <t>V</t>
    </r>
    <r>
      <rPr>
        <b/>
        <sz val="12"/>
        <rFont val="Arial"/>
        <family val="2"/>
      </rPr>
      <t xml:space="preserve"> = Vazão média. Esses parâmetros devem ser medidos em </t>
    </r>
    <r>
      <rPr>
        <b/>
        <sz val="12"/>
        <color indexed="12"/>
        <rFont val="Arial"/>
        <family val="2"/>
      </rPr>
      <t>base seca</t>
    </r>
    <r>
      <rPr>
        <b/>
        <sz val="12"/>
        <rFont val="Arial"/>
        <family val="2"/>
      </rPr>
      <t xml:space="preserve">, convertidos para a </t>
    </r>
    <r>
      <rPr>
        <b/>
        <sz val="12"/>
        <color indexed="12"/>
        <rFont val="Arial"/>
        <family val="2"/>
      </rPr>
      <t>CNTP</t>
    </r>
    <r>
      <rPr>
        <b/>
        <sz val="12"/>
        <rFont val="Arial"/>
        <family val="2"/>
      </rPr>
      <t xml:space="preserve"> e expressos em </t>
    </r>
    <r>
      <rPr>
        <b/>
        <sz val="12"/>
        <color indexed="12"/>
        <rFont val="Arial"/>
        <family val="2"/>
      </rPr>
      <t>mg/Nm</t>
    </r>
    <r>
      <rPr>
        <b/>
        <vertAlign val="superscript"/>
        <sz val="12"/>
        <color indexed="12"/>
        <rFont val="Arial"/>
        <family val="2"/>
      </rPr>
      <t>3</t>
    </r>
    <r>
      <rPr>
        <b/>
        <sz val="12"/>
        <rFont val="Arial"/>
        <family val="2"/>
      </rPr>
      <t xml:space="preserve">. Essa estimativa usualmente é feita a cada hora. A estimativa diária, semanal, mensal e anual é feita a partir da estimativa horária. </t>
    </r>
  </si>
  <si>
    <t xml:space="preserve">ALTITUDE: </t>
  </si>
  <si>
    <t>(   )</t>
  </si>
  <si>
    <t>Latitude (Y)</t>
  </si>
  <si>
    <t>Longitude (X)</t>
  </si>
  <si>
    <t>Emissões fugitivas</t>
  </si>
  <si>
    <t>As emissões fugitivas têm sua origem nas fontes difusas (não pontuais). São lançamentos aleatórios na atmosfera de qualquer forma de matéria sólida, líquida ou gasosa, efetuado por uma fonte desprovida de dispositivo projetado para dirigir ou controlar seu fluxo. Elas não têm um ponto de lançamento específico e muitas vezes, não advêm de um ponto preciso de geração. As emissões fugitivas possuem uma natureza de comportamento de emissões mais dinâmica, estando muito sujeitas às variações operacionais e meteorológicas.  Exemplos de fontes difusas: tanques de estocagem de líquidos orgânicos, vias de tráfego, pilhas de material particulado de minério.</t>
  </si>
  <si>
    <r>
      <t>É a razão entre o volume do efluente atmosférico de um poluente por unidade de tempo medida nas Condições Normais de Temperatura e Pressão CNTP. Unidade de referência: Nm</t>
    </r>
    <r>
      <rPr>
        <b/>
        <vertAlign val="superscript"/>
        <sz val="12"/>
        <rFont val="Arial"/>
        <family val="2"/>
      </rPr>
      <t>3</t>
    </r>
    <r>
      <rPr>
        <b/>
        <sz val="12"/>
        <rFont val="Arial"/>
        <family val="2"/>
      </rPr>
      <t>/h</t>
    </r>
  </si>
  <si>
    <r>
      <rPr>
        <b/>
        <sz val="12"/>
        <color indexed="12"/>
        <rFont val="Arial"/>
        <family val="2"/>
      </rPr>
      <t>Item D – Posição geográfica do empreendimento:</t>
    </r>
    <r>
      <rPr>
        <b/>
        <sz val="12"/>
        <rFont val="Arial"/>
        <family val="2"/>
      </rPr>
      <t xml:space="preserve"> informar a posição geográfica do ponto central do empreendimento, de preferência, ou  da portaria. Essas coordenadas podem ser obtidas por meio de Cartas Topográficas do IBGE (consulte o </t>
    </r>
    <r>
      <rPr>
        <b/>
        <i/>
        <sz val="12"/>
        <rFont val="Arial"/>
        <family val="2"/>
      </rPr>
      <t>site</t>
    </r>
    <r>
      <rPr>
        <b/>
        <sz val="12"/>
        <rFont val="Arial"/>
        <family val="2"/>
      </rPr>
      <t xml:space="preserve"> </t>
    </r>
    <r>
      <rPr>
        <b/>
        <i/>
        <sz val="12"/>
        <rFont val="Arial"/>
        <family val="2"/>
      </rPr>
      <t>www.ibge.gov.br</t>
    </r>
    <r>
      <rPr>
        <b/>
        <sz val="12"/>
        <rFont val="Arial"/>
        <family val="2"/>
      </rPr>
      <t xml:space="preserve">) ou equipamento de GPS.  </t>
    </r>
    <r>
      <rPr>
        <b/>
        <sz val="12"/>
        <color indexed="12"/>
        <rFont val="Arial"/>
        <family val="2"/>
      </rPr>
      <t>Fuso:</t>
    </r>
    <r>
      <rPr>
        <b/>
        <sz val="12"/>
        <rFont val="Arial"/>
        <family val="2"/>
      </rPr>
      <t xml:space="preserve"> informar o fuso/meridiano central em que se encontra o ponto. Esta informação é obtida do Carimbo das Cartas Topográficas ou no mostrador do GPS no momento da coleta.  </t>
    </r>
    <r>
      <rPr>
        <b/>
        <sz val="12"/>
        <color indexed="12"/>
        <rFont val="Arial"/>
        <family val="2"/>
      </rPr>
      <t xml:space="preserve"> Datum:</t>
    </r>
    <r>
      <rPr>
        <b/>
        <sz val="12"/>
        <rFont val="Arial"/>
        <family val="2"/>
      </rPr>
      <t xml:space="preserve"> informar a referência utilizada – Córrego Alegre, SAD69, WGS84 ou outro. Essa informação é obtida do Carimbo das Cartas Topográficas ou no mostrador do GPS no momento da coleta. Descrever também um ponto de referência para achar o empreendimento e informar a altitude, em metros, em relação ao nível do mar.</t>
    </r>
  </si>
  <si>
    <t>Emissões atmosféricas</t>
  </si>
  <si>
    <t xml:space="preserve">São lançamentos na atmosfera de substâncias na forma particulada, gasosa ou aerossóis, acompanhadas ou não de energia, capazes de causar alterações no compartimento atmosférico, quando lançadas em concentrações superiores à sua capacidade de assimilação.  </t>
  </si>
  <si>
    <t>Poluentes atmosféricos</t>
  </si>
  <si>
    <t xml:space="preserve">São agentes de poluição do ar que, quando lançados na atmosfera com intensidade, quantidade, concentração e tempo de exposição, tornem ou possam tornar o ar impróprio e nocivo à saúde da população e ao meio ambiente. Em síntese, são todas as substâncias capazes de degradar a qualidade do ar, independentemente deles serem previstos ou não na legislação ambiental.  
</t>
  </si>
  <si>
    <r>
      <t>É a razão entre o Volume e o Tempo.   A vazão pode ser determinada a partir da emissão de um fluido através de determinada seção transversal de um conduto livre (canal, rio ou tubulação aberta) ou de um conduto forçado (tubulação com pressão positiva ou negativa). Unidade de referência: m</t>
    </r>
    <r>
      <rPr>
        <b/>
        <vertAlign val="superscript"/>
        <sz val="12"/>
        <rFont val="Arial"/>
        <family val="2"/>
      </rPr>
      <t>3</t>
    </r>
    <r>
      <rPr>
        <b/>
        <sz val="12"/>
        <rFont val="Arial"/>
        <family val="2"/>
      </rPr>
      <t>/h</t>
    </r>
  </si>
  <si>
    <t>É o ângulo formado pela normal, à superfície adotada para a Terra, que passa pelo ponto considerado e a reta correspondente à sua projeção no Plano do Equador. A latitude quando medida no sentido do Pólo Norte é chamada Latitude Norte ou Positiva. Quando medida no sentido do Pólo Sul é chamada Latitude Sul ou Negativa. A latitude varia de 0° a 90° Norte ou 0° a -90° Sul.</t>
  </si>
  <si>
    <t>Ângulo diedro formado pelos planos do Meridiano de Greenwich e do meridiano que passa pelo ponto considerado. A longitude pode ser contada no sentido oeste, quando é chamada Longitude Oeste de Greenwich (W Gr.) ou Negativa. Se contada no sentido este, é chamada Longitude Este de Greenwich (E Gr.) ou Positiva. A Longitude varia de 0º a 180º W Gr. ou 0º a - 180º; 0º a 180º E Gr. ou 0º a + 180º.</t>
  </si>
  <si>
    <t>...</t>
  </si>
  <si>
    <t>Funcionamento  (dias/ano)</t>
  </si>
  <si>
    <t>SIRGAS 2000:</t>
  </si>
  <si>
    <t>SIRGAS 2000</t>
  </si>
  <si>
    <t>Poluente atmosférico</t>
  </si>
  <si>
    <r>
      <rPr>
        <b/>
        <u/>
        <sz val="12"/>
        <rFont val="Arial"/>
        <family val="2"/>
      </rPr>
      <t>Definição geral</t>
    </r>
    <r>
      <rPr>
        <b/>
        <sz val="12"/>
        <rFont val="Arial"/>
        <family val="2"/>
      </rPr>
      <t xml:space="preserve">: COV são compostos químicos orgânicos que possuem alta pressão de vapor, evaporando sob condições atmosféricas normais de temperatura e pressão. </t>
    </r>
    <r>
      <rPr>
        <b/>
        <u/>
        <sz val="12"/>
        <rFont val="Arial"/>
        <family val="2"/>
      </rPr>
      <t xml:space="preserve">Segundo a União Europeia </t>
    </r>
    <r>
      <rPr>
        <b/>
        <sz val="12"/>
        <rFont val="Arial"/>
        <family val="2"/>
      </rPr>
      <t xml:space="preserve">(UE) - Os COV são definidos e classificados por seus pontos de ebulição, ou seja, COV é qualquer composto orgânico que possui ponto de ebulição menor ou igual a 250 °C à pressão atmosférica normal de 1 atm. Ver DN COPAM 187/2013 - Anexo XVII - Fontes Não Listadas. </t>
    </r>
  </si>
  <si>
    <t>Posição Geográfica da Fonte Difusa - VÁLVULA 1</t>
  </si>
  <si>
    <t>Posição Geográfica da Fonte Difusa - BOMBA 1</t>
  </si>
  <si>
    <t xml:space="preserve">Posição Geográfica da Fonte Difusa - FLANGE 1 </t>
  </si>
  <si>
    <t xml:space="preserve">Posição Geográfica da Fonte Difusa - DRENO  1 </t>
  </si>
  <si>
    <t>Posição Geográfica da Fonte Difusa - AGITADOR 1</t>
  </si>
  <si>
    <t>Posição Geográfica da Fonte Difusa - LINHA ABERTA 1</t>
  </si>
  <si>
    <t>Posição Geográfica da Fonte Difusa - VIA 1</t>
  </si>
  <si>
    <t>Posição Geográfica da Fonte Difusa - VIA 2</t>
  </si>
  <si>
    <t>Posição Geográfica da Fonte Difusa - VIA 3</t>
  </si>
  <si>
    <t>Posição Geográfica da Fonte Difusa - 1</t>
  </si>
  <si>
    <t>Posição Geográfica da Fonte Difusa - 2</t>
  </si>
  <si>
    <t>A) FONTES DIFUSAS - ÁREAS EXPOSTAS</t>
  </si>
  <si>
    <t xml:space="preserve">Posição Geográfica da Fonte Difusa - ÁREA 1 </t>
  </si>
  <si>
    <t>Posição Geográfica da Fonte Difusa - ÁREA 2</t>
  </si>
  <si>
    <t xml:space="preserve">B) FONTES DIFUSAS - EVAPORATIVAS </t>
  </si>
  <si>
    <t>C) FONTES DIFUSAS - VIAS DE TRÁFEGO INTERNAS</t>
  </si>
  <si>
    <t>D) OUTROS TIPOS DE FONTES DIFUSAS:</t>
  </si>
  <si>
    <r>
      <rPr>
        <b/>
        <sz val="12"/>
        <color indexed="12"/>
        <rFont val="Arial"/>
        <family val="2"/>
      </rPr>
      <t>Item B – Fonte Difusa Evaporativa:</t>
    </r>
    <r>
      <rPr>
        <b/>
        <sz val="12"/>
        <rFont val="Arial"/>
        <family val="2"/>
      </rPr>
      <t xml:space="preserve"> Possui fonte evaporativa? Informar se possui dispositivos e acessórios de emissão evaporativa e a quantidade, caso possua um dispositivo não citado na planilha, informar no item "outro" qual o dispositivo e quantos. Posição geográfica da fonte de emissão: informar a posição geográfica de cada dispositivo. Para os dispositivos localizados na mesma unidade repetir a coordenada ou dizer que é a mesma do dispositivo "x". Para a coleta da coordenada dos dispositivos diferentes manter uma certa distância entre eles. Essa coordenada pode ser obtida por meio de equipamento de GPS.   </t>
    </r>
  </si>
  <si>
    <r>
      <rPr>
        <b/>
        <sz val="12"/>
        <color indexed="12"/>
        <rFont val="Arial"/>
        <family val="2"/>
      </rPr>
      <t>Item A – Fonte Difusa de Área Exposta:</t>
    </r>
    <r>
      <rPr>
        <b/>
        <sz val="12"/>
        <rFont val="Arial"/>
        <family val="2"/>
      </rPr>
      <t xml:space="preserve"> descrever a área física superficial da área pavimentada e não pavimentada do empreendimento. Informar o tamanho da área em metros quadrados e o volume de material particulado de material exposto, em metros cúbicos e quantas áreas o empreendimento possui. Posição geográfica da fonte de emissão: informar a posição geográfica da área. Essas coordenadas podem ser obtidas por meio de cartas topográficas do IBGE  ou equipamento de GPS.     </t>
    </r>
  </si>
  <si>
    <r>
      <rPr>
        <b/>
        <sz val="12"/>
        <color indexed="12"/>
        <rFont val="Arial"/>
        <family val="2"/>
      </rPr>
      <t>Item D –  Outro Tipo de Fonte Difusa:</t>
    </r>
    <r>
      <rPr>
        <b/>
        <sz val="12"/>
        <rFont val="Arial"/>
        <family val="2"/>
      </rPr>
      <t xml:space="preserve"> informar  outros tipos de fontes difusas existentes na área do empreendimento. Posição Geográfica da Fonte de emissão: informar as coordenadas geográficas da fonte por meio de Cartas Topográficas do IBGE (consulte o site www.ibge.gov.br) ou equipamento de GPS.       </t>
    </r>
  </si>
  <si>
    <r>
      <rPr>
        <b/>
        <sz val="12"/>
        <color indexed="12"/>
        <rFont val="Arial"/>
        <family val="2"/>
      </rPr>
      <t>Item A, B e C - Fonte Pontual de Emissão:</t>
    </r>
    <r>
      <rPr>
        <b/>
        <sz val="12"/>
        <rFont val="Arial"/>
        <family val="2"/>
      </rPr>
      <t xml:space="preserve"> inserir o nome da fonte ou descrevê-la. Exemplo: CC1 -  chaminé de combustão 1, chaminé da caldeira, forno, secador, etc., caso o empreendimento utilize códigos inserir legenda descritiva.  </t>
    </r>
    <r>
      <rPr>
        <b/>
        <sz val="12"/>
        <color indexed="12"/>
        <rFont val="Arial"/>
        <family val="2"/>
      </rPr>
      <t>Chaminé:</t>
    </r>
    <r>
      <rPr>
        <b/>
        <sz val="12"/>
        <rFont val="Arial"/>
        <family val="2"/>
      </rPr>
      <t xml:space="preserve"> informar a altura a partir do solo e o diâmetro, ambos em metros. </t>
    </r>
    <r>
      <rPr>
        <b/>
        <sz val="12"/>
        <color indexed="12"/>
        <rFont val="Arial"/>
        <family val="2"/>
      </rPr>
      <t>Poluente(s) emitido(s):</t>
    </r>
    <r>
      <rPr>
        <b/>
        <sz val="12"/>
        <rFont val="Arial"/>
        <family val="2"/>
      </rPr>
      <t xml:space="preserve"> Citar ou descrever o(s) poluente(s) emitido(s) por fonte de emissão.</t>
    </r>
    <r>
      <rPr>
        <b/>
        <sz val="12"/>
        <color indexed="12"/>
        <rFont val="Arial"/>
        <family val="2"/>
      </rPr>
      <t xml:space="preserve"> Temperatura de emissão (°C)</t>
    </r>
    <r>
      <rPr>
        <b/>
        <sz val="12"/>
        <rFont val="Arial"/>
        <family val="2"/>
      </rPr>
      <t xml:space="preserve">: informar a temperatura média dos efluentes atmosféricos em ponto representativo no interior da chaminé em graus celsius. </t>
    </r>
    <r>
      <rPr>
        <b/>
        <sz val="12"/>
        <color indexed="12"/>
        <rFont val="Arial"/>
        <family val="2"/>
      </rPr>
      <t>Vazão de emissão (Nm</t>
    </r>
    <r>
      <rPr>
        <b/>
        <vertAlign val="superscript"/>
        <sz val="12"/>
        <color indexed="12"/>
        <rFont val="Arial"/>
        <family val="2"/>
      </rPr>
      <t>3</t>
    </r>
    <r>
      <rPr>
        <b/>
        <sz val="12"/>
        <color indexed="12"/>
        <rFont val="Arial"/>
        <family val="2"/>
      </rPr>
      <t>/h):</t>
    </r>
    <r>
      <rPr>
        <b/>
        <sz val="12"/>
        <rFont val="Arial"/>
        <family val="2"/>
      </rPr>
      <t xml:space="preserve">  informar a vazão média de saída dos poluentes em cada hora.  </t>
    </r>
    <r>
      <rPr>
        <b/>
        <sz val="12"/>
        <color indexed="12"/>
        <rFont val="Arial"/>
        <family val="2"/>
      </rPr>
      <t xml:space="preserve"> Posição geográfica da fonte de emissão:</t>
    </r>
    <r>
      <rPr>
        <b/>
        <sz val="12"/>
        <rFont val="Arial"/>
        <family val="2"/>
      </rPr>
      <t xml:space="preserve"> informar a posição geográfica da fonte. Essa coordenada pode ser obtida por meio de cartas topográficas do IBGE (consulte o site www.ibge.gov.br) ou equipamento de GPS.    </t>
    </r>
  </si>
  <si>
    <r>
      <t xml:space="preserve">Vazão média: </t>
    </r>
    <r>
      <rPr>
        <b/>
        <sz val="12"/>
        <rFont val="Arial"/>
        <family val="2"/>
      </rPr>
      <t xml:space="preserve">informar a vazão de saída dos poluentes na chaminé, em </t>
    </r>
    <r>
      <rPr>
        <b/>
        <sz val="12"/>
        <color indexed="12"/>
        <rFont val="Arial"/>
        <family val="2"/>
      </rPr>
      <t>base seca</t>
    </r>
    <r>
      <rPr>
        <b/>
        <sz val="12"/>
        <rFont val="Arial"/>
        <family val="2"/>
      </rPr>
      <t xml:space="preserve">, convertidos para a </t>
    </r>
    <r>
      <rPr>
        <b/>
        <sz val="12"/>
        <color indexed="12"/>
        <rFont val="Arial"/>
        <family val="2"/>
      </rPr>
      <t>CNTP</t>
    </r>
    <r>
      <rPr>
        <b/>
        <sz val="12"/>
        <rFont val="Arial"/>
        <family val="2"/>
      </rPr>
      <t xml:space="preserve"> e expressa em </t>
    </r>
    <r>
      <rPr>
        <b/>
        <sz val="12"/>
        <color indexed="12"/>
        <rFont val="Arial"/>
        <family val="2"/>
      </rPr>
      <t>Nm</t>
    </r>
    <r>
      <rPr>
        <b/>
        <vertAlign val="superscript"/>
        <sz val="12"/>
        <color indexed="12"/>
        <rFont val="Arial"/>
        <family val="2"/>
      </rPr>
      <t>3</t>
    </r>
    <r>
      <rPr>
        <b/>
        <sz val="12"/>
        <color indexed="12"/>
        <rFont val="Arial"/>
        <family val="2"/>
      </rPr>
      <t>/h.</t>
    </r>
    <r>
      <rPr>
        <b/>
        <sz val="12"/>
        <rFont val="Arial"/>
        <family val="2"/>
      </rPr>
      <t xml:space="preserve">    </t>
    </r>
    <r>
      <rPr>
        <b/>
        <sz val="12"/>
        <color indexed="12"/>
        <rFont val="Arial"/>
        <family val="2"/>
      </rPr>
      <t xml:space="preserve"> </t>
    </r>
  </si>
  <si>
    <r>
      <rPr>
        <b/>
        <sz val="12"/>
        <color indexed="12"/>
        <rFont val="Arial"/>
        <family val="2"/>
      </rPr>
      <t>Item C – Fonte Difusa de Via de Trafégo Interna:</t>
    </r>
    <r>
      <rPr>
        <b/>
        <sz val="12"/>
        <rFont val="Arial"/>
        <family val="2"/>
      </rPr>
      <t xml:space="preserve"> Possui via de trafégo interna?</t>
    </r>
    <r>
      <rPr>
        <b/>
        <sz val="12"/>
        <color indexed="10"/>
        <rFont val="Arial"/>
        <family val="2"/>
      </rPr>
      <t xml:space="preserve"> </t>
    </r>
    <r>
      <rPr>
        <b/>
        <sz val="12"/>
        <rFont val="Arial"/>
        <family val="2"/>
      </rPr>
      <t>Informar</t>
    </r>
    <r>
      <rPr>
        <b/>
        <sz val="12"/>
        <color indexed="10"/>
        <rFont val="Arial"/>
        <family val="2"/>
      </rPr>
      <t xml:space="preserve"> </t>
    </r>
    <r>
      <rPr>
        <b/>
        <sz val="12"/>
        <rFont val="Arial"/>
        <family val="2"/>
      </rPr>
      <t xml:space="preserve">se o empreendimento possui vias de tráfego interna (ressuspensão de materiais devido ao tráfego de veículos). Posição geográfica da fonte de emissão: informar a posição geográfica do ponto inicial e final da via. Essa coordenada pode ser obtida por meio de Cartas Topográficas do IBGE ou equipamento de GPS. </t>
    </r>
  </si>
  <si>
    <r>
      <t>CO (m</t>
    </r>
    <r>
      <rPr>
        <b/>
        <vertAlign val="superscript"/>
        <sz val="11"/>
        <rFont val="Arial"/>
        <family val="2"/>
      </rPr>
      <t>3</t>
    </r>
    <r>
      <rPr>
        <b/>
        <sz val="11"/>
        <rFont val="Arial"/>
        <family val="2"/>
      </rPr>
      <t>/dia)</t>
    </r>
  </si>
  <si>
    <r>
      <t>A partir do respectivo valor do fator de emissão (FE) de MP, SO</t>
    </r>
    <r>
      <rPr>
        <b/>
        <vertAlign val="subscript"/>
        <sz val="11"/>
        <rFont val="Arial"/>
        <family val="2"/>
      </rPr>
      <t>2</t>
    </r>
    <r>
      <rPr>
        <b/>
        <sz val="11"/>
        <rFont val="Arial"/>
        <family val="2"/>
      </rPr>
      <t xml:space="preserve">, NOx e CO e do valor da Atividade (A) calcula-se a taxa de emissão de cada poluente na chaminé.  No exemplo, o valor da Atividade é o consumo de óleo combustível cujo valor é de 2500 L/h. </t>
    </r>
  </si>
  <si>
    <r>
      <t>SO</t>
    </r>
    <r>
      <rPr>
        <b/>
        <vertAlign val="subscript"/>
        <sz val="11"/>
        <color indexed="12"/>
        <rFont val="Arial"/>
        <family val="2"/>
      </rPr>
      <t>2</t>
    </r>
  </si>
  <si>
    <t>1) Cálculo da Capacidade da Caldeira (CA) = CONSUMO DE ÓLEO (CO) x PCS ou CA = CO x PCS</t>
  </si>
  <si>
    <r>
      <t>5b) Verifica-se na parte superior da 1ª coluna da tabela Tabela 1.3-1, que o fator de emissão do dióxido de enxofre (SO</t>
    </r>
    <r>
      <rPr>
        <b/>
        <vertAlign val="subscript"/>
        <sz val="11"/>
        <rFont val="Arial"/>
        <family val="2"/>
      </rPr>
      <t>2</t>
    </r>
    <r>
      <rPr>
        <b/>
        <sz val="11"/>
        <rFont val="Arial"/>
        <family val="2"/>
      </rPr>
      <t xml:space="preserve">) para uma caldeira com capacidade maior do que 100 milhões de BTU,  é equivalente a 157(S) lb/1000 gal, onde S = Teor de enxofre (%). </t>
    </r>
  </si>
  <si>
    <t xml:space="preserve">Posição Geográfica da Fonte Difusa - OUTRA: ______________________ </t>
  </si>
  <si>
    <t>Exemplo</t>
  </si>
  <si>
    <t>Material Particulado</t>
  </si>
  <si>
    <r>
      <t>Vazão média (Nm</t>
    </r>
    <r>
      <rPr>
        <b/>
        <vertAlign val="superscript"/>
        <sz val="10"/>
        <rFont val="Arial"/>
        <family val="2"/>
      </rPr>
      <t>3</t>
    </r>
    <r>
      <rPr>
        <b/>
        <sz val="10"/>
        <rFont val="Arial"/>
        <family val="2"/>
      </rPr>
      <t>/h)</t>
    </r>
  </si>
  <si>
    <t>NA</t>
  </si>
  <si>
    <r>
      <t>Média horária da Vazão (Nm</t>
    </r>
    <r>
      <rPr>
        <b/>
        <vertAlign val="superscript"/>
        <sz val="10"/>
        <rFont val="Arial"/>
        <family val="2"/>
      </rPr>
      <t>3</t>
    </r>
    <r>
      <rPr>
        <b/>
        <sz val="10"/>
        <rFont val="Arial"/>
        <family val="2"/>
      </rPr>
      <t>/h)</t>
    </r>
  </si>
  <si>
    <r>
      <t>~ 102 x 10</t>
    </r>
    <r>
      <rPr>
        <b/>
        <vertAlign val="superscript"/>
        <sz val="11"/>
        <rFont val="Arial"/>
        <family val="2"/>
      </rPr>
      <t>6</t>
    </r>
  </si>
  <si>
    <t>CLASSIFICAÇÃO DO PORTE DO EMPREENDIMENTO NOS TERMOS DA DELIBERAÇÃO NORMATIVA Nº  74/2004</t>
  </si>
  <si>
    <t>B-01 Indústria de Produtos Minerais Não-Metálicos</t>
  </si>
  <si>
    <t>B-02 Siderurgia com redução de minério</t>
  </si>
  <si>
    <t>B-04 Indústria Metalúrgica – Metais Não ferrosos</t>
  </si>
  <si>
    <t>B-05 Indústria Metalúrgica – Fabricação de artefatos</t>
  </si>
  <si>
    <t>B-10 Indústria da madeira e de mobiliário</t>
  </si>
  <si>
    <t>C-02 Indústria da Borracha</t>
  </si>
  <si>
    <t>C-03 Indústria de Couros e Peles e Produtos Similares</t>
  </si>
  <si>
    <t>D-02 Indústria de Bebidas e Álcool</t>
  </si>
  <si>
    <t>E-05 Outras Atividades de infraestrutura</t>
  </si>
  <si>
    <t xml:space="preserve"> PORTE DO EMPREENDIMENTO</t>
  </si>
  <si>
    <t xml:space="preserve">Condições Normais de Temperatura e Pressão. T = 0°C ou 273 K; P = 1 atm ou 1013 mBar ou 101,325 Kpa ou 760 mmHg. Não confundir com uma condição padrão qualquer e cujos dados são tabelados a 20°C ou 25°C, porém não é a condição padrão da CNTP. </t>
  </si>
  <si>
    <t>Caso necessário, acrescentar ou expandir tantas linhas e colunas quantas necessárias conforme número de fontes e de acordo com a tipologia industrial do empreendimento.</t>
  </si>
  <si>
    <t xml:space="preserve">PLAN 1 - CADASTRO DO EMPREENDIMENTO </t>
  </si>
  <si>
    <t>PLAN 2 - CADASTRO DAS FONTES PONTUAIS DE EMISSÃO</t>
  </si>
  <si>
    <t xml:space="preserve">PLAN 3 - CADASTRO DAS FONTES DIFUSAS 
</t>
  </si>
  <si>
    <t>PLAN 4 - ESTIMATIVA DA TAXA DE EMISSÃO DE FONTES PONTUAIS COM MONITORAMENTO DESCONTÍNUO</t>
  </si>
  <si>
    <r>
      <t xml:space="preserve">2) Acessar o </t>
    </r>
    <r>
      <rPr>
        <b/>
        <i/>
        <sz val="11"/>
        <rFont val="Arial"/>
        <family val="2"/>
      </rPr>
      <t>link</t>
    </r>
    <r>
      <rPr>
        <b/>
        <sz val="11"/>
        <rFont val="Arial"/>
        <family val="2"/>
      </rPr>
      <t xml:space="preserve">: </t>
    </r>
    <r>
      <rPr>
        <b/>
        <sz val="11"/>
        <color indexed="12"/>
        <rFont val="Arial"/>
        <family val="2"/>
      </rPr>
      <t>http://www.epa.gov/ttnchie1/ap42</t>
    </r>
    <r>
      <rPr>
        <b/>
        <sz val="11"/>
        <rFont val="Arial"/>
        <family val="2"/>
      </rPr>
      <t xml:space="preserve">/ da Agência Ambiental dos Estados Unidos, </t>
    </r>
    <r>
      <rPr>
        <b/>
        <sz val="11"/>
        <color indexed="12"/>
        <rFont val="Arial"/>
        <family val="2"/>
      </rPr>
      <t>USEPA</t>
    </r>
    <r>
      <rPr>
        <b/>
        <sz val="11"/>
        <rFont val="Arial"/>
        <family val="2"/>
      </rPr>
      <t>, publicação “</t>
    </r>
    <r>
      <rPr>
        <b/>
        <i/>
        <sz val="11"/>
        <rFont val="Arial"/>
        <family val="2"/>
      </rPr>
      <t>Compilation of Air Pollutants Emission Factors – AP 42</t>
    </r>
    <r>
      <rPr>
        <b/>
        <sz val="11"/>
        <rFont val="Arial"/>
        <family val="2"/>
      </rPr>
      <t>”.</t>
    </r>
  </si>
  <si>
    <r>
      <rPr>
        <b/>
        <sz val="12"/>
        <color indexed="12"/>
        <rFont val="Arial"/>
        <family val="2"/>
      </rPr>
      <t>Atividade (A):</t>
    </r>
    <r>
      <rPr>
        <b/>
        <sz val="12"/>
        <rFont val="Arial"/>
        <family val="2"/>
      </rPr>
      <t xml:space="preserve"> valor característico da atividade desenvolvida pelo empreendimento. A forma de abordagem na determinação da atividade, </t>
    </r>
    <r>
      <rPr>
        <b/>
        <sz val="12"/>
        <color indexed="12"/>
        <rFont val="Arial"/>
        <family val="2"/>
      </rPr>
      <t>"A"</t>
    </r>
    <r>
      <rPr>
        <b/>
        <sz val="12"/>
        <rFont val="Arial"/>
        <family val="2"/>
      </rPr>
      <t xml:space="preserve"> de operação dependerá de como está relacionado o fator de emissão. Se o fator de emissão está relacionando massa de poluente com massa de combustível, o valor de A será então a </t>
    </r>
    <r>
      <rPr>
        <b/>
        <sz val="12"/>
        <color indexed="12"/>
        <rFont val="Arial"/>
        <family val="2"/>
      </rPr>
      <t>variação temporal</t>
    </r>
    <r>
      <rPr>
        <b/>
        <sz val="12"/>
        <rFont val="Arial"/>
        <family val="2"/>
      </rPr>
      <t xml:space="preserve"> de utilização deste combustível. Por exemplo, </t>
    </r>
    <r>
      <rPr>
        <b/>
        <sz val="12"/>
        <color indexed="12"/>
        <rFont val="Arial"/>
        <family val="2"/>
      </rPr>
      <t>quilogramas por segundo</t>
    </r>
    <r>
      <rPr>
        <b/>
        <sz val="12"/>
        <rFont val="Arial"/>
        <family val="2"/>
      </rPr>
      <t xml:space="preserve">. Em outro caso, se o fator de emissão relacionar a emissão de poluentes com volume de operação, </t>
    </r>
    <r>
      <rPr>
        <b/>
        <sz val="12"/>
        <color indexed="12"/>
        <rFont val="Arial"/>
        <family val="2"/>
      </rPr>
      <t>"A"</t>
    </r>
    <r>
      <rPr>
        <b/>
        <sz val="12"/>
        <rFont val="Arial"/>
        <family val="2"/>
      </rPr>
      <t xml:space="preserve"> será mostrado em termos de </t>
    </r>
    <r>
      <rPr>
        <b/>
        <sz val="12"/>
        <color indexed="12"/>
        <rFont val="Arial"/>
        <family val="2"/>
      </rPr>
      <t xml:space="preserve">volume por tempo, </t>
    </r>
    <r>
      <rPr>
        <b/>
        <sz val="12"/>
        <rFont val="Arial"/>
        <family val="2"/>
      </rPr>
      <t xml:space="preserve">por exemplo, </t>
    </r>
    <r>
      <rPr>
        <b/>
        <sz val="12"/>
        <color indexed="12"/>
        <rFont val="Arial"/>
        <family val="2"/>
      </rPr>
      <t>m</t>
    </r>
    <r>
      <rPr>
        <b/>
        <vertAlign val="superscript"/>
        <sz val="12"/>
        <color indexed="12"/>
        <rFont val="Arial"/>
        <family val="2"/>
      </rPr>
      <t>3</t>
    </r>
    <r>
      <rPr>
        <b/>
        <sz val="12"/>
        <color indexed="12"/>
        <rFont val="Arial"/>
        <family val="2"/>
      </rPr>
      <t>/dia</t>
    </r>
    <r>
      <rPr>
        <b/>
        <sz val="12"/>
        <rFont val="Arial"/>
        <family val="2"/>
      </rPr>
      <t xml:space="preserve">. O exemplo apresentado na </t>
    </r>
    <r>
      <rPr>
        <b/>
        <sz val="12"/>
        <color indexed="12"/>
        <rFont val="Arial"/>
        <family val="2"/>
      </rPr>
      <t>planilha 6 (PLAN 6)</t>
    </r>
    <r>
      <rPr>
        <b/>
        <sz val="12"/>
        <rFont val="Arial"/>
        <family val="2"/>
      </rPr>
      <t xml:space="preserve">, refere-se ao </t>
    </r>
    <r>
      <rPr>
        <b/>
        <sz val="12"/>
        <color indexed="12"/>
        <rFont val="Arial"/>
        <family val="2"/>
      </rPr>
      <t>volume de óleo combustível consumido por dia,</t>
    </r>
    <r>
      <rPr>
        <b/>
        <sz val="12"/>
        <rFont val="Arial"/>
        <family val="2"/>
      </rPr>
      <t xml:space="preserve"> durante o processo.</t>
    </r>
  </si>
  <si>
    <t xml:space="preserve">Eficiência do equipamento fornecido pelo fabricante (%). </t>
  </si>
  <si>
    <t xml:space="preserve">Eficiência do equipamento fornecida pelo fabricante (%). </t>
  </si>
  <si>
    <r>
      <rPr>
        <b/>
        <sz val="12"/>
        <color indexed="12"/>
        <rFont val="Arial"/>
        <family val="2"/>
      </rPr>
      <t xml:space="preserve">Taxa de Emissão: </t>
    </r>
    <r>
      <rPr>
        <b/>
        <sz val="12"/>
        <rFont val="Arial"/>
        <family val="2"/>
      </rPr>
      <t>valor representativo que relaciona a massa de um poluente lançado na atmosfera por unidade de tempo. Exemplo:</t>
    </r>
    <r>
      <rPr>
        <b/>
        <sz val="12"/>
        <color indexed="12"/>
        <rFont val="Arial"/>
        <family val="2"/>
      </rPr>
      <t xml:space="preserve"> kg/h</t>
    </r>
    <r>
      <rPr>
        <b/>
        <sz val="12"/>
        <rFont val="Arial"/>
        <family val="2"/>
      </rPr>
      <t xml:space="preserve"> (quilograma por hora). Segundo a Agência Ambiental dos Estados Unidos</t>
    </r>
    <r>
      <rPr>
        <b/>
        <sz val="12"/>
        <color indexed="12"/>
        <rFont val="Arial"/>
        <family val="2"/>
      </rPr>
      <t xml:space="preserve"> </t>
    </r>
    <r>
      <rPr>
        <b/>
        <sz val="12"/>
        <rFont val="Arial"/>
        <family val="2"/>
      </rPr>
      <t>(</t>
    </r>
    <r>
      <rPr>
        <b/>
        <sz val="12"/>
        <color indexed="12"/>
        <rFont val="Arial"/>
        <family val="2"/>
      </rPr>
      <t>Environmental Protection Agency, USEPA, em inglês, http://www.epa.gov/ttnchie1/ap42/</t>
    </r>
    <r>
      <rPr>
        <b/>
        <sz val="12"/>
        <rFont val="Arial"/>
        <family val="2"/>
      </rPr>
      <t xml:space="preserve">), a taxa de emissão é estimada através da fórmula </t>
    </r>
    <r>
      <rPr>
        <b/>
        <sz val="12"/>
        <color indexed="12"/>
        <rFont val="Arial"/>
        <family val="2"/>
      </rPr>
      <t>T = A x FE x (1-ER/100)</t>
    </r>
    <r>
      <rPr>
        <b/>
        <sz val="12"/>
        <rFont val="Arial"/>
        <family val="2"/>
      </rPr>
      <t xml:space="preserve">, em que: </t>
    </r>
    <r>
      <rPr>
        <b/>
        <sz val="12"/>
        <color indexed="12"/>
        <rFont val="Arial"/>
        <family val="2"/>
      </rPr>
      <t>T</t>
    </r>
    <r>
      <rPr>
        <b/>
        <sz val="12"/>
        <rFont val="Arial"/>
        <family val="2"/>
      </rPr>
      <t xml:space="preserve"> é a Taxa de Emissão do poluente; </t>
    </r>
    <r>
      <rPr>
        <b/>
        <sz val="12"/>
        <color indexed="12"/>
        <rFont val="Arial"/>
        <family val="2"/>
      </rPr>
      <t>A</t>
    </r>
    <r>
      <rPr>
        <b/>
        <sz val="12"/>
        <rFont val="Arial"/>
        <family val="2"/>
      </rPr>
      <t xml:space="preserve"> é o Valor característico da Atividade; </t>
    </r>
    <r>
      <rPr>
        <b/>
        <sz val="12"/>
        <color indexed="12"/>
        <rFont val="Arial"/>
        <family val="2"/>
      </rPr>
      <t>FE</t>
    </r>
    <r>
      <rPr>
        <b/>
        <sz val="12"/>
        <rFont val="Arial"/>
        <family val="2"/>
      </rPr>
      <t xml:space="preserve"> é o Fator de Emissão;</t>
    </r>
    <r>
      <rPr>
        <b/>
        <sz val="12"/>
        <color indexed="12"/>
        <rFont val="Arial"/>
        <family val="2"/>
      </rPr>
      <t xml:space="preserve"> ER</t>
    </r>
    <r>
      <rPr>
        <b/>
        <sz val="12"/>
        <rFont val="Arial"/>
        <family val="2"/>
      </rPr>
      <t xml:space="preserve"> é a Eficiência de Redução da emissão do sistema de controle.  </t>
    </r>
  </si>
  <si>
    <r>
      <t xml:space="preserve">Eficiência de Redução da emissão (ER): </t>
    </r>
    <r>
      <rPr>
        <b/>
        <sz val="12"/>
        <rFont val="Arial"/>
        <family val="2"/>
      </rPr>
      <t xml:space="preserve">A ER de um equipamento de controle atmosférico indica a quantidade de poluentes que o equipamento remove ou tem capacidade de remover e cuja fórmula é a seguinte: </t>
    </r>
    <r>
      <rPr>
        <b/>
        <sz val="12"/>
        <color indexed="12"/>
        <rFont val="Arial"/>
        <family val="2"/>
      </rPr>
      <t>ER = (Xi-Xf)/Xi</t>
    </r>
    <r>
      <rPr>
        <b/>
        <sz val="12"/>
        <rFont val="Arial"/>
        <family val="2"/>
      </rPr>
      <t xml:space="preserve">, onde </t>
    </r>
    <r>
      <rPr>
        <b/>
        <sz val="12"/>
        <color indexed="12"/>
        <rFont val="Arial"/>
        <family val="2"/>
      </rPr>
      <t>Xi</t>
    </r>
    <r>
      <rPr>
        <b/>
        <sz val="12"/>
        <rFont val="Arial"/>
        <family val="2"/>
      </rPr>
      <t xml:space="preserve"> = quantidade de poluentes existentes na entrada do Equipamento de Controle;</t>
    </r>
    <r>
      <rPr>
        <b/>
        <sz val="12"/>
        <color indexed="12"/>
        <rFont val="Arial"/>
        <family val="2"/>
      </rPr>
      <t xml:space="preserve"> Xf</t>
    </r>
    <r>
      <rPr>
        <b/>
        <sz val="12"/>
        <rFont val="Arial"/>
        <family val="2"/>
      </rPr>
      <t xml:space="preserve"> = quantidade de poluentes existentes no efluente atmosférico na saída do Equipamento de Controle. </t>
    </r>
    <r>
      <rPr>
        <b/>
        <sz val="12"/>
        <color indexed="12"/>
        <rFont val="Arial"/>
        <family val="2"/>
      </rPr>
      <t xml:space="preserve">Observação: </t>
    </r>
    <r>
      <rPr>
        <b/>
        <sz val="12"/>
        <rFont val="Arial"/>
        <family val="2"/>
      </rPr>
      <t xml:space="preserve"> em muitas tabelas de fatores de emissão (</t>
    </r>
    <r>
      <rPr>
        <b/>
        <sz val="12"/>
        <color indexed="12"/>
        <rFont val="Arial"/>
        <family val="2"/>
      </rPr>
      <t>FE</t>
    </r>
    <r>
      <rPr>
        <b/>
        <sz val="12"/>
        <rFont val="Arial"/>
        <family val="2"/>
      </rPr>
      <t xml:space="preserve">), os mesmos já são indicados com o valor de aplicação a um determinado equipamento de controle, relativo ao quantitativo de emissões que já passou pelo equipamento indicado. Nesse caso, deve-se atentar para a aplicação da Fórmula </t>
    </r>
    <r>
      <rPr>
        <b/>
        <sz val="12"/>
        <color indexed="12"/>
        <rFont val="Arial"/>
        <family val="2"/>
      </rPr>
      <t>T = A x FE x (1-ER/100)</t>
    </r>
    <r>
      <rPr>
        <b/>
        <sz val="12"/>
        <rFont val="Arial"/>
        <family val="2"/>
      </rPr>
      <t xml:space="preserve"> , porque nesse caso já está incluída a</t>
    </r>
    <r>
      <rPr>
        <b/>
        <sz val="12"/>
        <color indexed="12"/>
        <rFont val="Arial"/>
        <family val="2"/>
      </rPr>
      <t xml:space="preserve"> ER</t>
    </r>
    <r>
      <rPr>
        <b/>
        <sz val="12"/>
        <rFont val="Arial"/>
        <family val="2"/>
      </rPr>
      <t xml:space="preserve">, ou seja, deve-se simplesmente utilizar a fórmula: </t>
    </r>
    <r>
      <rPr>
        <b/>
        <sz val="12"/>
        <color indexed="12"/>
        <rFont val="Arial"/>
        <family val="2"/>
      </rPr>
      <t>T = A x FE.</t>
    </r>
  </si>
  <si>
    <t>Incluída no Fator de Emissão</t>
  </si>
  <si>
    <r>
      <t>(Medida e Média da Concentração do poluente (mg/Nm</t>
    </r>
    <r>
      <rPr>
        <b/>
        <vertAlign val="superscript"/>
        <sz val="10"/>
        <rFont val="Arial"/>
        <family val="2"/>
      </rPr>
      <t>3</t>
    </r>
    <r>
      <rPr>
        <b/>
        <sz val="10"/>
        <rFont val="Arial"/>
        <family val="2"/>
      </rPr>
      <t>)</t>
    </r>
  </si>
  <si>
    <t xml:space="preserve">Carga poluidora diária  (kg) </t>
  </si>
  <si>
    <t xml:space="preserve">Carga poluidora diária (kg) </t>
  </si>
  <si>
    <t xml:space="preserve">outro:______ </t>
  </si>
  <si>
    <t>Funcionamento (h/dia)</t>
  </si>
  <si>
    <t>Carga poluidora diária (kg)</t>
  </si>
  <si>
    <t>02/1/2014 a 31/12/2014</t>
  </si>
  <si>
    <t>Período do Monitoramento:</t>
  </si>
  <si>
    <r>
      <t>Média horária da Concentração do Poluente (mg/Nm</t>
    </r>
    <r>
      <rPr>
        <b/>
        <vertAlign val="superscript"/>
        <sz val="10"/>
        <rFont val="Arial"/>
        <family val="2"/>
      </rPr>
      <t>3</t>
    </r>
    <r>
      <rPr>
        <b/>
        <sz val="10"/>
        <rFont val="Arial"/>
        <family val="2"/>
      </rPr>
      <t>)</t>
    </r>
  </si>
  <si>
    <r>
      <rPr>
        <b/>
        <sz val="12"/>
        <color indexed="12"/>
        <rFont val="Arial"/>
        <family val="2"/>
      </rPr>
      <t>Obs 1:</t>
    </r>
    <r>
      <rPr>
        <b/>
        <sz val="12"/>
        <rFont val="Arial"/>
        <family val="2"/>
      </rPr>
      <t xml:space="preserve"> Na parte superior da  </t>
    </r>
    <r>
      <rPr>
        <b/>
        <sz val="12"/>
        <color indexed="12"/>
        <rFont val="Arial"/>
        <family val="2"/>
      </rPr>
      <t>planilha 6 (PLAN 6)</t>
    </r>
    <r>
      <rPr>
        <b/>
        <sz val="12"/>
        <rFont val="Arial"/>
        <family val="2"/>
      </rPr>
      <t>, há um exemplo simulando uma situação real para auxiliar no preenchimento.</t>
    </r>
  </si>
  <si>
    <t xml:space="preserve">PLAN 3 - CADASTRO DAS FONTES DIFUSAS DE EMISSÃO </t>
  </si>
  <si>
    <t>PLAN 4 - ESTIMATIVA DA TAXA DE EMISSÃO DE FONTES PONTUAIS DO MONITORAMENTO DESCONTÍNUO</t>
  </si>
  <si>
    <t xml:space="preserve">PLAN 5 - ESTIMATIVA DA TAXA DE EMISSÃO DE FONTES PONTUAIS DO MONITORAMENTO CONTÍNUO </t>
  </si>
  <si>
    <r>
      <t xml:space="preserve">Quando há dados disponíveis de amostragem na chaminé, o cálculo da taxa de Emissão de cada poluente é feito pela fórmula: Taxa de Emissão (T) = Concentração (C) x Vazão (V)    </t>
    </r>
    <r>
      <rPr>
        <b/>
        <sz val="13"/>
        <color indexed="12"/>
        <rFont val="Calibri"/>
        <family val="2"/>
      </rPr>
      <t>→</t>
    </r>
    <r>
      <rPr>
        <b/>
        <sz val="13"/>
        <color indexed="12"/>
        <rFont val="Arial"/>
        <family val="2"/>
      </rPr>
      <t xml:space="preserve">    T = C X V </t>
    </r>
  </si>
  <si>
    <r>
      <t>Somatório da carga poluidora</t>
    </r>
    <r>
      <rPr>
        <b/>
        <sz val="12"/>
        <color indexed="12"/>
        <rFont val="Arial"/>
        <family val="2"/>
      </rPr>
      <t xml:space="preserve"> DIÁRIA  MONITORADA </t>
    </r>
    <r>
      <rPr>
        <b/>
        <sz val="12"/>
        <rFont val="Arial"/>
        <family val="2"/>
      </rPr>
      <t xml:space="preserve">                        (planilha 4 e/ou 5 )</t>
    </r>
  </si>
  <si>
    <r>
      <t xml:space="preserve">Somatório da carga poluidora </t>
    </r>
    <r>
      <rPr>
        <b/>
        <sz val="12"/>
        <color indexed="12"/>
        <rFont val="Arial"/>
        <family val="2"/>
      </rPr>
      <t>ANUAL MONITORADA</t>
    </r>
    <r>
      <rPr>
        <b/>
        <sz val="12"/>
        <rFont val="Arial"/>
        <family val="2"/>
      </rPr>
      <t xml:space="preserve">                       (planilha 4 e/ou 5)</t>
    </r>
  </si>
  <si>
    <r>
      <t xml:space="preserve">Somatório da carga poluidora </t>
    </r>
    <r>
      <rPr>
        <b/>
        <sz val="12"/>
        <color indexed="12"/>
        <rFont val="Arial"/>
        <family val="2"/>
      </rPr>
      <t>TOTAL DIÁRIA (MONITORADA + NÃO-MONITORADA)</t>
    </r>
    <r>
      <rPr>
        <b/>
        <sz val="12"/>
        <rFont val="Arial"/>
        <family val="2"/>
      </rPr>
      <t xml:space="preserve"> </t>
    </r>
  </si>
  <si>
    <r>
      <t xml:space="preserve">Observação: </t>
    </r>
    <r>
      <rPr>
        <b/>
        <sz val="12"/>
        <color indexed="10"/>
        <rFont val="Arial"/>
        <family val="2"/>
      </rPr>
      <t xml:space="preserve">Caso necessário, acrescentar tantas colunas quantas necessárias, conforme o número de poluentes. </t>
    </r>
  </si>
  <si>
    <r>
      <t xml:space="preserve">Observação:  </t>
    </r>
    <r>
      <rPr>
        <b/>
        <sz val="12"/>
        <color indexed="10"/>
        <rFont val="Arial"/>
        <family val="2"/>
      </rPr>
      <t>Caso necessário, acrescentar ou expandir tantas linhas e colunas quantas necessárias, conforme número de fontes, parâmetros e frequência de monitoramento.</t>
    </r>
  </si>
  <si>
    <r>
      <t xml:space="preserve">Observação:  </t>
    </r>
    <r>
      <rPr>
        <b/>
        <sz val="12"/>
        <color indexed="10"/>
        <rFont val="Arial"/>
        <family val="2"/>
      </rPr>
      <t>Caso necessário, acrescentar ou expandir tantas linhas e colunas quantas necessárias, conforme número de fontes e parâmetros.</t>
    </r>
  </si>
  <si>
    <r>
      <rPr>
        <b/>
        <sz val="12"/>
        <rFont val="Arial"/>
        <family val="2"/>
      </rPr>
      <t>Observação:</t>
    </r>
    <r>
      <rPr>
        <b/>
        <sz val="12"/>
        <color indexed="12"/>
        <rFont val="Arial"/>
        <family val="2"/>
      </rPr>
      <t xml:space="preserve"> </t>
    </r>
  </si>
  <si>
    <r>
      <rPr>
        <b/>
        <sz val="12"/>
        <rFont val="Arial"/>
        <family val="2"/>
      </rPr>
      <t>Observação:</t>
    </r>
    <r>
      <rPr>
        <b/>
        <sz val="12"/>
        <color indexed="12"/>
        <rFont val="Arial"/>
        <family val="2"/>
      </rPr>
      <t xml:space="preserve"> </t>
    </r>
    <r>
      <rPr>
        <b/>
        <sz val="12"/>
        <color indexed="10"/>
        <rFont val="Arial"/>
        <family val="2"/>
      </rPr>
      <t>Caso necessário, acrescentar ou expandir tantas linhas e colunas quantas necessárias conforme número de fontes.</t>
    </r>
  </si>
  <si>
    <r>
      <rPr>
        <b/>
        <sz val="12"/>
        <rFont val="Arial"/>
        <family val="2"/>
      </rPr>
      <t>Observação:</t>
    </r>
    <r>
      <rPr>
        <b/>
        <sz val="12"/>
        <color indexed="12"/>
        <rFont val="Arial"/>
        <family val="2"/>
      </rPr>
      <t xml:space="preserve"> </t>
    </r>
    <r>
      <rPr>
        <b/>
        <sz val="12"/>
        <color indexed="10"/>
        <rFont val="Arial"/>
        <family val="2"/>
      </rPr>
      <t>Caso necessário, acrescentar ou expandir tantas linhas e colunas quantas necessárias.</t>
    </r>
  </si>
  <si>
    <t xml:space="preserve">Ano: </t>
  </si>
  <si>
    <t xml:space="preserve">Período de Monitoramento:  </t>
  </si>
  <si>
    <t xml:space="preserve">De __/__/____ </t>
  </si>
  <si>
    <t>a</t>
  </si>
  <si>
    <t>__ / __ / ____</t>
  </si>
  <si>
    <t xml:space="preserve">I) Exemplo: Dados de duas chaminés em dois dias de amostragem do período de 1 ano.   </t>
  </si>
  <si>
    <t>II) Preencher: Dados de todas as chaminés monitoradas durante todo o período de monitoramento descontínuo (amostragem)</t>
  </si>
  <si>
    <t xml:space="preserve">II) Preencher: Dados de todas as chaminés, cobrindo todas as horas de funcionamento do monitoramento diário do poluente emitido. </t>
  </si>
  <si>
    <t xml:space="preserve">I) Exemplo: Dados de 2 chaminés, em 3 dias de amostragens, supondo 5 horas de monitoramento diário de material particulado por fonte. </t>
  </si>
  <si>
    <t>Carga poluidora anual                 (ton)</t>
  </si>
  <si>
    <r>
      <t xml:space="preserve">     Passo a passo para o cálculo do Fator de Emissão de MP, SO</t>
    </r>
    <r>
      <rPr>
        <b/>
        <vertAlign val="subscript"/>
        <sz val="11"/>
        <color indexed="12"/>
        <rFont val="Arial"/>
        <family val="2"/>
      </rPr>
      <t>2</t>
    </r>
    <r>
      <rPr>
        <b/>
        <sz val="11"/>
        <color indexed="12"/>
        <rFont val="Arial"/>
        <family val="2"/>
      </rPr>
      <t xml:space="preserve">, NOx e CO:   </t>
    </r>
  </si>
  <si>
    <t xml:space="preserve">    Cálculo do Fator de Emissão de MP:</t>
  </si>
  <si>
    <r>
      <t xml:space="preserve">    Cálculo do Fator de Emissão de SO</t>
    </r>
    <r>
      <rPr>
        <b/>
        <vertAlign val="subscript"/>
        <sz val="11"/>
        <color indexed="12"/>
        <rFont val="Arial"/>
        <family val="2"/>
      </rPr>
      <t>2</t>
    </r>
    <r>
      <rPr>
        <b/>
        <sz val="11"/>
        <color indexed="12"/>
        <rFont val="Arial"/>
        <family val="2"/>
      </rPr>
      <t xml:space="preserve">: </t>
    </r>
  </si>
  <si>
    <t xml:space="preserve">    Cálculo do Fator de Emissão de NOx: </t>
  </si>
  <si>
    <t xml:space="preserve">    Cálculo do Fator de Emissão de outro poluente: </t>
  </si>
  <si>
    <r>
      <t xml:space="preserve">    Eficiência de Redução (ER) do Sistema de Controle: </t>
    </r>
    <r>
      <rPr>
        <b/>
        <sz val="11"/>
        <rFont val="Arial"/>
        <family val="2"/>
      </rPr>
      <t>Está incluída no fator de emissão.</t>
    </r>
  </si>
  <si>
    <r>
      <t xml:space="preserve">Carga poluidora total </t>
    </r>
    <r>
      <rPr>
        <b/>
        <sz val="12"/>
        <color indexed="12"/>
        <rFont val="Arial"/>
        <family val="2"/>
      </rPr>
      <t>diária</t>
    </r>
    <r>
      <rPr>
        <b/>
        <sz val="12"/>
        <rFont val="Arial"/>
        <family val="2"/>
      </rPr>
      <t xml:space="preserve"> de </t>
    </r>
    <r>
      <rPr>
        <b/>
        <sz val="12"/>
        <color indexed="12"/>
        <rFont val="Arial"/>
        <family val="2"/>
      </rPr>
      <t xml:space="preserve">MP                      </t>
    </r>
    <r>
      <rPr>
        <b/>
        <sz val="12"/>
        <rFont val="Arial"/>
        <family val="2"/>
      </rPr>
      <t>(kg)</t>
    </r>
  </si>
  <si>
    <r>
      <t xml:space="preserve">Carga poluidora total </t>
    </r>
    <r>
      <rPr>
        <b/>
        <sz val="12"/>
        <color indexed="12"/>
        <rFont val="Arial"/>
        <family val="2"/>
      </rPr>
      <t>diária</t>
    </r>
    <r>
      <rPr>
        <b/>
        <sz val="12"/>
        <color indexed="10"/>
        <rFont val="Arial"/>
        <family val="2"/>
      </rPr>
      <t xml:space="preserve"> </t>
    </r>
    <r>
      <rPr>
        <b/>
        <sz val="12"/>
        <rFont val="Arial"/>
        <family val="2"/>
      </rPr>
      <t xml:space="preserve">de </t>
    </r>
    <r>
      <rPr>
        <b/>
        <sz val="12"/>
        <color indexed="12"/>
        <rFont val="Arial"/>
        <family val="2"/>
      </rPr>
      <t xml:space="preserve">CO                             </t>
    </r>
    <r>
      <rPr>
        <b/>
        <sz val="12"/>
        <rFont val="Arial"/>
        <family val="2"/>
      </rPr>
      <t>(kg)</t>
    </r>
  </si>
  <si>
    <r>
      <t xml:space="preserve">Carga poluidora total </t>
    </r>
    <r>
      <rPr>
        <b/>
        <sz val="12"/>
        <color indexed="12"/>
        <rFont val="Arial"/>
        <family val="2"/>
      </rPr>
      <t>diária</t>
    </r>
    <r>
      <rPr>
        <b/>
        <sz val="12"/>
        <rFont val="Arial"/>
        <family val="2"/>
      </rPr>
      <t xml:space="preserve"> de </t>
    </r>
    <r>
      <rPr>
        <b/>
        <sz val="12"/>
        <color indexed="12"/>
        <rFont val="Arial"/>
        <family val="2"/>
      </rPr>
      <t>SO</t>
    </r>
    <r>
      <rPr>
        <b/>
        <vertAlign val="subscript"/>
        <sz val="12"/>
        <color indexed="12"/>
        <rFont val="Arial"/>
        <family val="2"/>
      </rPr>
      <t>2</t>
    </r>
    <r>
      <rPr>
        <b/>
        <sz val="12"/>
        <color indexed="10"/>
        <rFont val="Arial"/>
        <family val="2"/>
      </rPr>
      <t xml:space="preserve">                        </t>
    </r>
    <r>
      <rPr>
        <b/>
        <sz val="12"/>
        <rFont val="Arial"/>
        <family val="2"/>
      </rPr>
      <t>(kg)</t>
    </r>
  </si>
  <si>
    <r>
      <t>Carga poluidora total</t>
    </r>
    <r>
      <rPr>
        <b/>
        <sz val="12"/>
        <color indexed="12"/>
        <rFont val="Arial"/>
        <family val="2"/>
      </rPr>
      <t xml:space="preserve"> diária</t>
    </r>
    <r>
      <rPr>
        <b/>
        <sz val="12"/>
        <rFont val="Arial"/>
        <family val="2"/>
      </rPr>
      <t xml:space="preserve"> de </t>
    </r>
    <r>
      <rPr>
        <b/>
        <sz val="12"/>
        <color indexed="12"/>
        <rFont val="Arial"/>
        <family val="2"/>
      </rPr>
      <t xml:space="preserve">Nox                       </t>
    </r>
    <r>
      <rPr>
        <b/>
        <sz val="12"/>
        <rFont val="Arial"/>
        <family val="2"/>
      </rPr>
      <t>(kg)</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</si>
  <si>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 xml:space="preserve">NOx </t>
    </r>
    <r>
      <rPr>
        <b/>
        <sz val="12"/>
        <rFont val="Arial"/>
        <family val="2"/>
      </rPr>
      <t xml:space="preserve">                             (ton)</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</si>
  <si>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SO</t>
    </r>
    <r>
      <rPr>
        <b/>
        <vertAlign val="subscript"/>
        <sz val="12"/>
        <color indexed="12"/>
        <rFont val="Arial"/>
        <family val="2"/>
      </rPr>
      <t>2</t>
    </r>
    <r>
      <rPr>
        <b/>
        <sz val="12"/>
        <color indexed="10"/>
        <rFont val="Arial"/>
        <family val="2"/>
      </rPr>
      <t xml:space="preserve"> </t>
    </r>
    <r>
      <rPr>
        <b/>
        <sz val="12"/>
        <rFont val="Arial"/>
        <family val="2"/>
      </rPr>
      <t xml:space="preserve">                                      (ton)</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</si>
  <si>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MP</t>
    </r>
    <r>
      <rPr>
        <b/>
        <sz val="12"/>
        <color indexed="10"/>
        <rFont val="Arial"/>
        <family val="2"/>
      </rPr>
      <t xml:space="preserve"> </t>
    </r>
    <r>
      <rPr>
        <b/>
        <sz val="12"/>
        <rFont val="Arial"/>
        <family val="2"/>
      </rPr>
      <t xml:space="preserve">                                 (ton)</t>
    </r>
  </si>
  <si>
    <r>
      <t xml:space="preserve">Carga poluidora total </t>
    </r>
    <r>
      <rPr>
        <b/>
        <sz val="12"/>
        <color indexed="12"/>
        <rFont val="Arial"/>
        <family val="2"/>
      </rPr>
      <t xml:space="preserve">anual </t>
    </r>
    <r>
      <rPr>
        <b/>
        <sz val="12"/>
        <rFont val="Arial"/>
        <family val="2"/>
      </rPr>
      <t>de</t>
    </r>
    <r>
      <rPr>
        <b/>
        <sz val="12"/>
        <color indexed="10"/>
        <rFont val="Arial"/>
        <family val="2"/>
      </rPr>
      <t xml:space="preserve"> </t>
    </r>
    <r>
      <rPr>
        <b/>
        <sz val="12"/>
        <color indexed="12"/>
        <rFont val="Arial"/>
        <family val="2"/>
      </rPr>
      <t xml:space="preserve">MP </t>
    </r>
    <r>
      <rPr>
        <b/>
        <sz val="12"/>
        <rFont val="Arial"/>
        <family val="2"/>
      </rPr>
      <t xml:space="preserve">                            (ton)</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</si>
  <si>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 xml:space="preserve">NOx </t>
    </r>
    <r>
      <rPr>
        <b/>
        <sz val="12"/>
        <rFont val="Arial"/>
        <family val="2"/>
      </rPr>
      <t xml:space="preserve">                              (ton)</t>
    </r>
  </si>
  <si>
    <r>
      <t xml:space="preserve">Carga poluidora total </t>
    </r>
    <r>
      <rPr>
        <b/>
        <sz val="12"/>
        <color indexed="12"/>
        <rFont val="Arial"/>
        <family val="2"/>
      </rPr>
      <t>diária</t>
    </r>
    <r>
      <rPr>
        <b/>
        <sz val="12"/>
        <rFont val="Arial"/>
        <family val="2"/>
      </rPr>
      <t xml:space="preserve"> de </t>
    </r>
    <r>
      <rPr>
        <b/>
        <sz val="12"/>
        <color indexed="12"/>
        <rFont val="Arial"/>
        <family val="2"/>
      </rPr>
      <t xml:space="preserve">MP                                </t>
    </r>
    <r>
      <rPr>
        <b/>
        <sz val="12"/>
        <rFont val="Arial"/>
        <family val="2"/>
      </rPr>
      <t>(kg)</t>
    </r>
  </si>
  <si>
    <r>
      <t>Carga poluidora total</t>
    </r>
    <r>
      <rPr>
        <b/>
        <sz val="12"/>
        <color indexed="12"/>
        <rFont val="Arial"/>
        <family val="2"/>
      </rPr>
      <t xml:space="preserve"> diária</t>
    </r>
    <r>
      <rPr>
        <b/>
        <sz val="12"/>
        <rFont val="Arial"/>
        <family val="2"/>
      </rPr>
      <t xml:space="preserve"> de </t>
    </r>
    <r>
      <rPr>
        <b/>
        <sz val="12"/>
        <color indexed="12"/>
        <rFont val="Arial"/>
        <family val="2"/>
      </rPr>
      <t xml:space="preserve">Nox                              </t>
    </r>
    <r>
      <rPr>
        <b/>
        <sz val="12"/>
        <rFont val="Arial"/>
        <family val="2"/>
      </rPr>
      <t>(kg)</t>
    </r>
  </si>
  <si>
    <r>
      <t xml:space="preserve">Carga poluidora total </t>
    </r>
    <r>
      <rPr>
        <b/>
        <sz val="12"/>
        <color indexed="12"/>
        <rFont val="Arial"/>
        <family val="2"/>
      </rPr>
      <t>diária</t>
    </r>
    <r>
      <rPr>
        <b/>
        <sz val="12"/>
        <rFont val="Arial"/>
        <family val="2"/>
      </rPr>
      <t xml:space="preserve"> de </t>
    </r>
    <r>
      <rPr>
        <b/>
        <sz val="12"/>
        <color indexed="12"/>
        <rFont val="Arial"/>
        <family val="2"/>
      </rPr>
      <t>SO</t>
    </r>
    <r>
      <rPr>
        <b/>
        <vertAlign val="subscript"/>
        <sz val="12"/>
        <color indexed="12"/>
        <rFont val="Arial"/>
        <family val="2"/>
      </rPr>
      <t xml:space="preserve">2                               </t>
    </r>
    <r>
      <rPr>
        <b/>
        <sz val="12"/>
        <color indexed="10"/>
        <rFont val="Arial"/>
        <family val="2"/>
      </rPr>
      <t xml:space="preserve"> </t>
    </r>
    <r>
      <rPr>
        <b/>
        <sz val="12"/>
        <rFont val="Arial"/>
        <family val="2"/>
      </rPr>
      <t>(kg)</t>
    </r>
  </si>
  <si>
    <r>
      <t xml:space="preserve">Carga poluidora total </t>
    </r>
    <r>
      <rPr>
        <b/>
        <sz val="12"/>
        <color indexed="12"/>
        <rFont val="Arial"/>
        <family val="2"/>
      </rPr>
      <t>diária</t>
    </r>
    <r>
      <rPr>
        <b/>
        <sz val="12"/>
        <color indexed="10"/>
        <rFont val="Arial"/>
        <family val="2"/>
      </rPr>
      <t xml:space="preserve"> </t>
    </r>
    <r>
      <rPr>
        <b/>
        <sz val="12"/>
        <rFont val="Arial"/>
        <family val="2"/>
      </rPr>
      <t xml:space="preserve">de </t>
    </r>
    <r>
      <rPr>
        <b/>
        <sz val="12"/>
        <color indexed="12"/>
        <rFont val="Arial"/>
        <family val="2"/>
      </rPr>
      <t xml:space="preserve">CO                              </t>
    </r>
    <r>
      <rPr>
        <b/>
        <sz val="12"/>
        <rFont val="Arial"/>
        <family val="2"/>
      </rPr>
      <t>(kg)</t>
    </r>
  </si>
  <si>
    <r>
      <t xml:space="preserve">Carga poluidora total </t>
    </r>
    <r>
      <rPr>
        <b/>
        <sz val="12"/>
        <color indexed="12"/>
        <rFont val="Arial"/>
        <family val="2"/>
      </rPr>
      <t>diária</t>
    </r>
    <r>
      <rPr>
        <b/>
        <sz val="12"/>
        <color indexed="10"/>
        <rFont val="Arial"/>
        <family val="2"/>
      </rPr>
      <t xml:space="preserve"> </t>
    </r>
    <r>
      <rPr>
        <b/>
        <sz val="12"/>
        <rFont val="Arial"/>
        <family val="2"/>
      </rPr>
      <t xml:space="preserve">de </t>
    </r>
    <r>
      <rPr>
        <b/>
        <sz val="12"/>
        <color indexed="12"/>
        <rFont val="Arial"/>
        <family val="2"/>
      </rPr>
      <t xml:space="preserve">outro poluente                                </t>
    </r>
    <r>
      <rPr>
        <b/>
        <sz val="12"/>
        <rFont val="Arial"/>
        <family val="2"/>
      </rPr>
      <t>(kg)</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</si>
  <si>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SO</t>
    </r>
    <r>
      <rPr>
        <b/>
        <vertAlign val="subscript"/>
        <sz val="12"/>
        <color indexed="12"/>
        <rFont val="Arial"/>
        <family val="2"/>
      </rPr>
      <t>2</t>
    </r>
    <r>
      <rPr>
        <b/>
        <sz val="12"/>
        <color indexed="10"/>
        <rFont val="Arial"/>
        <family val="2"/>
      </rPr>
      <t xml:space="preserve"> </t>
    </r>
    <r>
      <rPr>
        <b/>
        <sz val="12"/>
        <rFont val="Arial"/>
        <family val="2"/>
      </rPr>
      <t xml:space="preserve">                                  (ton)</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</si>
  <si>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MP</t>
    </r>
    <r>
      <rPr>
        <b/>
        <sz val="12"/>
        <color indexed="10"/>
        <rFont val="Arial"/>
        <family val="2"/>
      </rPr>
      <t xml:space="preserve"> </t>
    </r>
    <r>
      <rPr>
        <b/>
        <sz val="12"/>
        <rFont val="Arial"/>
        <family val="2"/>
      </rPr>
      <t xml:space="preserve">                                (ton)</t>
    </r>
  </si>
  <si>
    <r>
      <t xml:space="preserve">Carga poluidora total </t>
    </r>
    <r>
      <rPr>
        <b/>
        <sz val="12"/>
        <color indexed="12"/>
        <rFont val="Arial"/>
        <family val="2"/>
      </rPr>
      <t xml:space="preserve">anual </t>
    </r>
    <r>
      <rPr>
        <b/>
        <sz val="12"/>
        <rFont val="Arial"/>
        <family val="2"/>
      </rPr>
      <t>de</t>
    </r>
    <r>
      <rPr>
        <b/>
        <sz val="12"/>
        <color indexed="10"/>
        <rFont val="Arial"/>
        <family val="2"/>
      </rPr>
      <t xml:space="preserve"> </t>
    </r>
    <r>
      <rPr>
        <b/>
        <sz val="12"/>
        <color indexed="12"/>
        <rFont val="Arial"/>
        <family val="2"/>
      </rPr>
      <t xml:space="preserve">outro poluente </t>
    </r>
    <r>
      <rPr>
        <b/>
        <sz val="12"/>
        <rFont val="Arial"/>
        <family val="2"/>
      </rPr>
      <t xml:space="preserve">                                 (ton)</t>
    </r>
  </si>
  <si>
    <r>
      <t xml:space="preserve">Carga poluidora total </t>
    </r>
    <r>
      <rPr>
        <b/>
        <sz val="12"/>
        <color indexed="12"/>
        <rFont val="Arial"/>
        <family val="2"/>
      </rPr>
      <t xml:space="preserve">anual </t>
    </r>
    <r>
      <rPr>
        <b/>
        <sz val="12"/>
        <rFont val="Arial"/>
        <family val="2"/>
      </rPr>
      <t>de</t>
    </r>
    <r>
      <rPr>
        <b/>
        <sz val="12"/>
        <color indexed="10"/>
        <rFont val="Arial"/>
        <family val="2"/>
      </rPr>
      <t xml:space="preserve"> </t>
    </r>
    <r>
      <rPr>
        <b/>
        <sz val="12"/>
        <color indexed="12"/>
        <rFont val="Arial"/>
        <family val="2"/>
      </rPr>
      <t xml:space="preserve">MP </t>
    </r>
    <r>
      <rPr>
        <b/>
        <sz val="12"/>
        <rFont val="Arial"/>
        <family val="2"/>
      </rPr>
      <t xml:space="preserve">                               (ton)</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</si>
  <si>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 xml:space="preserve">NOx </t>
    </r>
    <r>
      <rPr>
        <b/>
        <sz val="12"/>
        <rFont val="Arial"/>
        <family val="2"/>
      </rPr>
      <t xml:space="preserve">                                  (ton)</t>
    </r>
  </si>
  <si>
    <r>
      <t xml:space="preserve">Carga poluidora total </t>
    </r>
    <r>
      <rPr>
        <b/>
        <sz val="12"/>
        <color indexed="12"/>
        <rFont val="Arial"/>
        <family val="2"/>
      </rPr>
      <t>anual</t>
    </r>
    <r>
      <rPr>
        <b/>
        <sz val="12"/>
        <color indexed="10"/>
        <rFont val="Arial"/>
        <family val="2"/>
      </rPr>
      <t xml:space="preserve"> </t>
    </r>
    <r>
      <rPr>
        <b/>
        <sz val="12"/>
        <rFont val="Arial"/>
        <family val="2"/>
      </rPr>
      <t>de</t>
    </r>
    <r>
      <rPr>
        <b/>
        <sz val="12"/>
        <color indexed="10"/>
        <rFont val="Arial"/>
        <family val="2"/>
      </rPr>
      <t xml:space="preserve"> </t>
    </r>
    <r>
      <rPr>
        <b/>
        <sz val="12"/>
        <color indexed="12"/>
        <rFont val="Arial"/>
        <family val="2"/>
      </rPr>
      <t>SO</t>
    </r>
    <r>
      <rPr>
        <b/>
        <vertAlign val="subscript"/>
        <sz val="12"/>
        <color indexed="12"/>
        <rFont val="Arial"/>
        <family val="2"/>
      </rPr>
      <t>2</t>
    </r>
    <r>
      <rPr>
        <b/>
        <sz val="12"/>
        <color indexed="10"/>
        <rFont val="Arial"/>
        <family val="2"/>
      </rPr>
      <t xml:space="preserve"> </t>
    </r>
    <r>
      <rPr>
        <b/>
        <sz val="12"/>
        <rFont val="Arial"/>
        <family val="2"/>
      </rPr>
      <t xml:space="preserve">                                         (ton)</t>
    </r>
  </si>
  <si>
    <r>
      <t xml:space="preserve">Carga poluidora total </t>
    </r>
    <r>
      <rPr>
        <b/>
        <sz val="12"/>
        <color indexed="12"/>
        <rFont val="Arial"/>
        <family val="2"/>
      </rPr>
      <t xml:space="preserve">anual </t>
    </r>
    <r>
      <rPr>
        <b/>
        <sz val="12"/>
        <rFont val="Arial"/>
        <family val="2"/>
      </rPr>
      <t>de</t>
    </r>
    <r>
      <rPr>
        <b/>
        <sz val="12"/>
        <color indexed="10"/>
        <rFont val="Arial"/>
        <family val="2"/>
      </rPr>
      <t xml:space="preserve"> </t>
    </r>
    <r>
      <rPr>
        <b/>
        <sz val="12"/>
        <color indexed="12"/>
        <rFont val="Arial"/>
        <family val="2"/>
      </rPr>
      <t xml:space="preserve">outro poluente </t>
    </r>
    <r>
      <rPr>
        <b/>
        <sz val="12"/>
        <rFont val="Arial"/>
        <family val="2"/>
      </rPr>
      <t xml:space="preserve">                              (ton)</t>
    </r>
  </si>
  <si>
    <r>
      <t xml:space="preserve">Carga poluidora total </t>
    </r>
    <r>
      <rPr>
        <b/>
        <sz val="12"/>
        <color indexed="12"/>
        <rFont val="Arial"/>
        <family val="2"/>
      </rPr>
      <t>diária</t>
    </r>
    <r>
      <rPr>
        <b/>
        <sz val="12"/>
        <rFont val="Arial"/>
        <family val="2"/>
      </rPr>
      <t xml:space="preserve"> de </t>
    </r>
    <r>
      <rPr>
        <b/>
        <sz val="12"/>
        <color indexed="12"/>
        <rFont val="Arial"/>
        <family val="2"/>
      </rPr>
      <t xml:space="preserve">MP                                 </t>
    </r>
    <r>
      <rPr>
        <b/>
        <sz val="12"/>
        <rFont val="Arial"/>
        <family val="2"/>
      </rPr>
      <t>(kg)</t>
    </r>
  </si>
  <si>
    <r>
      <t>Carga poluidora total</t>
    </r>
    <r>
      <rPr>
        <b/>
        <sz val="12"/>
        <color indexed="12"/>
        <rFont val="Arial"/>
        <family val="2"/>
      </rPr>
      <t xml:space="preserve"> diária</t>
    </r>
    <r>
      <rPr>
        <b/>
        <sz val="12"/>
        <rFont val="Arial"/>
        <family val="2"/>
      </rPr>
      <t xml:space="preserve"> de </t>
    </r>
    <r>
      <rPr>
        <b/>
        <sz val="12"/>
        <color indexed="12"/>
        <rFont val="Arial"/>
        <family val="2"/>
      </rPr>
      <t xml:space="preserve">Nox                               </t>
    </r>
    <r>
      <rPr>
        <b/>
        <sz val="12"/>
        <rFont val="Arial"/>
        <family val="2"/>
      </rPr>
      <t>(kg)</t>
    </r>
  </si>
  <si>
    <r>
      <t xml:space="preserve">Carga poluidora total </t>
    </r>
    <r>
      <rPr>
        <b/>
        <sz val="12"/>
        <color indexed="12"/>
        <rFont val="Arial"/>
        <family val="2"/>
      </rPr>
      <t>diária</t>
    </r>
    <r>
      <rPr>
        <b/>
        <sz val="12"/>
        <rFont val="Arial"/>
        <family val="2"/>
      </rPr>
      <t xml:space="preserve"> de </t>
    </r>
    <r>
      <rPr>
        <b/>
        <sz val="12"/>
        <color indexed="12"/>
        <rFont val="Arial"/>
        <family val="2"/>
      </rPr>
      <t>SO</t>
    </r>
    <r>
      <rPr>
        <b/>
        <vertAlign val="subscript"/>
        <sz val="12"/>
        <color indexed="12"/>
        <rFont val="Arial"/>
        <family val="2"/>
      </rPr>
      <t>2</t>
    </r>
    <r>
      <rPr>
        <b/>
        <sz val="12"/>
        <color indexed="10"/>
        <rFont val="Arial"/>
        <family val="2"/>
      </rPr>
      <t xml:space="preserve">                               </t>
    </r>
    <r>
      <rPr>
        <b/>
        <sz val="12"/>
        <rFont val="Arial"/>
        <family val="2"/>
      </rPr>
      <t>(kg)</t>
    </r>
  </si>
  <si>
    <r>
      <t xml:space="preserve">Carga poluidora total </t>
    </r>
    <r>
      <rPr>
        <b/>
        <sz val="12"/>
        <color indexed="12"/>
        <rFont val="Arial"/>
        <family val="2"/>
      </rPr>
      <t>diária</t>
    </r>
    <r>
      <rPr>
        <b/>
        <sz val="12"/>
        <color indexed="10"/>
        <rFont val="Arial"/>
        <family val="2"/>
      </rPr>
      <t xml:space="preserve"> </t>
    </r>
    <r>
      <rPr>
        <b/>
        <sz val="12"/>
        <rFont val="Arial"/>
        <family val="2"/>
      </rPr>
      <t xml:space="preserve">de </t>
    </r>
    <r>
      <rPr>
        <b/>
        <sz val="12"/>
        <color indexed="12"/>
        <rFont val="Arial"/>
        <family val="2"/>
      </rPr>
      <t xml:space="preserve">CO                           </t>
    </r>
    <r>
      <rPr>
        <b/>
        <sz val="12"/>
        <rFont val="Arial"/>
        <family val="2"/>
      </rPr>
      <t>(kg)</t>
    </r>
  </si>
  <si>
    <r>
      <t xml:space="preserve">Somatório da carga poluidora </t>
    </r>
    <r>
      <rPr>
        <b/>
        <sz val="12"/>
        <color indexed="12"/>
        <rFont val="Arial"/>
        <family val="2"/>
      </rPr>
      <t>DIÁRIA NÃO-MONITORADA</t>
    </r>
    <r>
      <rPr>
        <b/>
        <sz val="12"/>
        <rFont val="Arial"/>
        <family val="2"/>
      </rPr>
      <t xml:space="preserve">                           (planilha 6)</t>
    </r>
  </si>
  <si>
    <r>
      <t xml:space="preserve">Somatório da carga poluidora </t>
    </r>
    <r>
      <rPr>
        <b/>
        <sz val="12"/>
        <color indexed="12"/>
        <rFont val="Arial"/>
        <family val="2"/>
      </rPr>
      <t xml:space="preserve">ANUAL NÃO-MONITORADA                            </t>
    </r>
    <r>
      <rPr>
        <b/>
        <sz val="12"/>
        <rFont val="Arial"/>
        <family val="2"/>
      </rPr>
      <t xml:space="preserve"> (planilha 6)</t>
    </r>
  </si>
  <si>
    <r>
      <t xml:space="preserve">Somatório da carga poluidora </t>
    </r>
    <r>
      <rPr>
        <b/>
        <sz val="12"/>
        <color indexed="12"/>
        <rFont val="Arial"/>
        <family val="2"/>
      </rPr>
      <t xml:space="preserve">TOTAL ANUAL (MONITORADA + NÃO-MONITORADA) </t>
    </r>
  </si>
  <si>
    <t xml:space="preserve">Taxa de Emissão                 (kg/h)                               </t>
  </si>
  <si>
    <t>Funcionamento                      (h/dia)</t>
  </si>
  <si>
    <t>Carga poluidora diária                        (kg)</t>
  </si>
  <si>
    <t>Funcionamento                          (dias/ano)</t>
  </si>
  <si>
    <t>Carga poluidora anual                          (ton)</t>
  </si>
  <si>
    <t xml:space="preserve">Taxa de Emissão (kg/h) </t>
  </si>
  <si>
    <t xml:space="preserve">Fator de Emissão x 0,120                        (kg/1000 L)  </t>
  </si>
  <si>
    <t>Valor da Atividade "A"                       (L/h)</t>
  </si>
  <si>
    <r>
      <t xml:space="preserve">Fator de Emissão                        (lb/1000 gal)                        </t>
    </r>
    <r>
      <rPr>
        <b/>
        <sz val="11"/>
        <color indexed="12"/>
        <rFont val="Arial"/>
        <family val="2"/>
      </rPr>
      <t xml:space="preserve"> Fonte: USEPA </t>
    </r>
  </si>
  <si>
    <r>
      <t xml:space="preserve">Fator de Emissão                              </t>
    </r>
    <r>
      <rPr>
        <b/>
        <sz val="11"/>
        <color indexed="12"/>
        <rFont val="Arial"/>
        <family val="2"/>
      </rPr>
      <t xml:space="preserve">Fonte: USEPA </t>
    </r>
  </si>
  <si>
    <r>
      <t xml:space="preserve">3) Clicar no </t>
    </r>
    <r>
      <rPr>
        <b/>
        <i/>
        <sz val="11"/>
        <rFont val="Arial"/>
        <family val="2"/>
      </rPr>
      <t>link</t>
    </r>
    <r>
      <rPr>
        <b/>
        <sz val="11"/>
        <rFont val="Arial"/>
        <family val="2"/>
      </rPr>
      <t xml:space="preserve"> do capítulo 1 -</t>
    </r>
    <r>
      <rPr>
        <b/>
        <sz val="11"/>
        <color indexed="12"/>
        <rFont val="Arial"/>
        <family val="2"/>
      </rPr>
      <t xml:space="preserve"> "</t>
    </r>
    <r>
      <rPr>
        <b/>
        <i/>
        <sz val="11"/>
        <color indexed="12"/>
        <rFont val="Arial"/>
        <family val="2"/>
      </rPr>
      <t>External combustion sources</t>
    </r>
    <r>
      <rPr>
        <b/>
        <sz val="11"/>
        <color indexed="12"/>
        <rFont val="Arial"/>
        <family val="2"/>
      </rPr>
      <t>"</t>
    </r>
    <r>
      <rPr>
        <b/>
        <sz val="11"/>
        <rFont val="Arial"/>
        <family val="2"/>
      </rPr>
      <t xml:space="preserve">. Em seguida clicar no </t>
    </r>
    <r>
      <rPr>
        <b/>
        <i/>
        <sz val="11"/>
        <rFont val="Arial"/>
        <family val="2"/>
      </rPr>
      <t>link</t>
    </r>
    <r>
      <rPr>
        <b/>
        <sz val="11"/>
        <rFont val="Arial"/>
        <family val="2"/>
      </rPr>
      <t xml:space="preserve"> </t>
    </r>
    <r>
      <rPr>
        <b/>
        <sz val="11"/>
        <color indexed="12"/>
        <rFont val="Arial"/>
        <family val="2"/>
      </rPr>
      <t>"</t>
    </r>
    <r>
      <rPr>
        <b/>
        <i/>
        <sz val="11"/>
        <color indexed="12"/>
        <rFont val="Arial"/>
        <family val="2"/>
      </rPr>
      <t>final section</t>
    </r>
    <r>
      <rPr>
        <b/>
        <sz val="11"/>
        <color indexed="12"/>
        <rFont val="Arial"/>
        <family val="2"/>
      </rPr>
      <t>"</t>
    </r>
    <r>
      <rPr>
        <b/>
        <sz val="11"/>
        <rFont val="Arial"/>
        <family val="2"/>
      </rPr>
      <t xml:space="preserve"> do subcapítulo 1.3 - </t>
    </r>
    <r>
      <rPr>
        <b/>
        <sz val="11"/>
        <color indexed="12"/>
        <rFont val="Arial"/>
        <family val="2"/>
      </rPr>
      <t>"</t>
    </r>
    <r>
      <rPr>
        <b/>
        <i/>
        <sz val="11"/>
        <color indexed="12"/>
        <rFont val="Arial"/>
        <family val="2"/>
      </rPr>
      <t>Fuel Oil Combustion</t>
    </r>
    <r>
      <rPr>
        <b/>
        <sz val="11"/>
        <color indexed="12"/>
        <rFont val="Arial"/>
        <family val="2"/>
      </rPr>
      <t>"</t>
    </r>
    <r>
      <rPr>
        <b/>
        <sz val="11"/>
        <rFont val="Arial"/>
        <family val="2"/>
      </rPr>
      <t xml:space="preserve">. </t>
    </r>
  </si>
  <si>
    <r>
      <t xml:space="preserve">4) Nesse subcapítulo, consultar a </t>
    </r>
    <r>
      <rPr>
        <b/>
        <sz val="11"/>
        <color indexed="12"/>
        <rFont val="Arial"/>
        <family val="2"/>
      </rPr>
      <t>Tabela 1.3-1 do item 1.3.5 - "CRITERIA POLLUTANT EMISSION FACTORS FOR FUEL OIL COMBUSTION"</t>
    </r>
    <r>
      <rPr>
        <b/>
        <sz val="11"/>
        <rFont val="Arial"/>
        <family val="2"/>
      </rPr>
      <t xml:space="preserve">. </t>
    </r>
  </si>
  <si>
    <t xml:space="preserve">II) Preencher: Dados de todas as chaminés não monitoradas que necessitam utilizar fator de emissão (FE) e atividade (A) para estimativa da taxa de emissão do poluente. </t>
  </si>
  <si>
    <t>PLAN 5 - ESTIMATIVA DA TAXA DE EMISSÃO DE FONTES PONTUAIS DO MONITORAMENTO CONTÍNUO</t>
  </si>
  <si>
    <r>
      <t xml:space="preserve">Quando </t>
    </r>
    <r>
      <rPr>
        <b/>
        <u/>
        <sz val="11"/>
        <color indexed="12"/>
        <rFont val="Arial"/>
        <family val="2"/>
      </rPr>
      <t>NÃO</t>
    </r>
    <r>
      <rPr>
        <b/>
        <sz val="11"/>
        <color indexed="12"/>
        <rFont val="Arial"/>
        <family val="2"/>
      </rPr>
      <t xml:space="preserve"> há dados disponíveis de amostragem na chaminé, o cálculo da taxa de Emissão de cada poluente é feito por meio do Fator de Emissão adequado e utilizando a fórmula: </t>
    </r>
    <r>
      <rPr>
        <b/>
        <sz val="11"/>
        <rFont val="Arial"/>
        <family val="2"/>
      </rPr>
      <t>T (kg/h) = FE x A</t>
    </r>
    <r>
      <rPr>
        <b/>
        <sz val="11"/>
        <color indexed="12"/>
        <rFont val="Arial"/>
        <family val="2"/>
      </rPr>
      <t xml:space="preserve">, onde </t>
    </r>
    <r>
      <rPr>
        <b/>
        <sz val="11"/>
        <rFont val="Arial"/>
        <family val="2"/>
      </rPr>
      <t>FE</t>
    </r>
    <r>
      <rPr>
        <b/>
        <sz val="11"/>
        <color indexed="12"/>
        <rFont val="Arial"/>
        <family val="2"/>
      </rPr>
      <t xml:space="preserve"> = Fator de Emisão e </t>
    </r>
    <r>
      <rPr>
        <b/>
        <sz val="11"/>
        <rFont val="Arial"/>
        <family val="2"/>
      </rPr>
      <t>A</t>
    </r>
    <r>
      <rPr>
        <b/>
        <sz val="11"/>
        <color indexed="12"/>
        <rFont val="Arial"/>
        <family val="2"/>
      </rPr>
      <t xml:space="preserve"> = Valor característico da Atividade.  Se a Eficiência de Redução de Emissões (</t>
    </r>
    <r>
      <rPr>
        <b/>
        <sz val="11"/>
        <rFont val="Arial"/>
        <family val="2"/>
      </rPr>
      <t>ER</t>
    </r>
    <r>
      <rPr>
        <b/>
        <sz val="11"/>
        <color indexed="12"/>
        <rFont val="Arial"/>
        <family val="2"/>
      </rPr>
      <t>) não estiver incluída no Fator de Emissão (</t>
    </r>
    <r>
      <rPr>
        <b/>
        <sz val="11"/>
        <rFont val="Arial"/>
        <family val="2"/>
      </rPr>
      <t>FE</t>
    </r>
    <r>
      <rPr>
        <b/>
        <sz val="11"/>
        <color indexed="12"/>
        <rFont val="Arial"/>
        <family val="2"/>
      </rPr>
      <t xml:space="preserve">), utilizar a fórmula: </t>
    </r>
    <r>
      <rPr>
        <b/>
        <sz val="11"/>
        <rFont val="Arial"/>
        <family val="2"/>
      </rPr>
      <t>T = A x FE x (1-ER/100)</t>
    </r>
    <r>
      <rPr>
        <b/>
        <sz val="11"/>
        <color indexed="12"/>
        <rFont val="Arial"/>
        <family val="2"/>
      </rPr>
      <t xml:space="preserve">.  Carga poluidora = Taxa x horas de funcionamento                                                                                                                        </t>
    </r>
  </si>
  <si>
    <t>Eficiência de Redução do Sistema de Controle                   (%)</t>
  </si>
  <si>
    <t xml:space="preserve"> __/__/____ </t>
  </si>
  <si>
    <r>
      <rPr>
        <b/>
        <sz val="12"/>
        <color indexed="12"/>
        <rFont val="Arial"/>
        <family val="2"/>
      </rPr>
      <t>Período de monitoramento:</t>
    </r>
    <r>
      <rPr>
        <b/>
        <sz val="12"/>
        <rFont val="Arial"/>
        <family val="2"/>
      </rPr>
      <t xml:space="preserve"> Estimativa deve ser feita para o mesmo período das fontes monitoradas. </t>
    </r>
  </si>
  <si>
    <t>Média horária da Concentração do Poluente (mg/Nm3)</t>
  </si>
  <si>
    <r>
      <t xml:space="preserve">Carga poluidora total </t>
    </r>
    <r>
      <rPr>
        <b/>
        <sz val="12"/>
        <color indexed="12"/>
        <rFont val="Arial"/>
        <family val="2"/>
      </rPr>
      <t>diária</t>
    </r>
    <r>
      <rPr>
        <b/>
        <sz val="12"/>
        <color indexed="10"/>
        <rFont val="Arial"/>
        <family val="2"/>
      </rPr>
      <t xml:space="preserve"> </t>
    </r>
    <r>
      <rPr>
        <b/>
        <sz val="12"/>
        <rFont val="Arial"/>
        <family val="2"/>
      </rPr>
      <t xml:space="preserve">de </t>
    </r>
    <r>
      <rPr>
        <b/>
        <sz val="12"/>
        <color indexed="12"/>
        <rFont val="Arial"/>
        <family val="2"/>
      </rPr>
      <t xml:space="preserve">outro poluente                       </t>
    </r>
    <r>
      <rPr>
        <b/>
        <sz val="12"/>
        <rFont val="Arial"/>
        <family val="2"/>
      </rPr>
      <t>(kg)</t>
    </r>
  </si>
  <si>
    <t>Quando há dados disponíveis de amostragem na chaminé, o cálculo da taxa de Emissão de cada poluente é feito pela fórmula:                                               T (kg/h) = Concentração x Vazão = C  x  V.     Carga poluidora = Taxa x horas de funcionamento</t>
  </si>
  <si>
    <r>
      <t>Medida e méda da Vazão (Nm</t>
    </r>
    <r>
      <rPr>
        <b/>
        <vertAlign val="superscript"/>
        <sz val="10"/>
        <rFont val="Arial"/>
        <family val="2"/>
      </rPr>
      <t>3</t>
    </r>
    <r>
      <rPr>
        <b/>
        <sz val="10"/>
        <rFont val="Arial"/>
        <family val="2"/>
      </rPr>
      <t>/h)</t>
    </r>
  </si>
  <si>
    <r>
      <rPr>
        <b/>
        <sz val="12"/>
        <color indexed="12"/>
        <rFont val="Arial"/>
        <family val="2"/>
      </rPr>
      <t>Fonte não monitorada:</t>
    </r>
    <r>
      <rPr>
        <b/>
        <sz val="12"/>
        <rFont val="Arial"/>
        <family val="2"/>
      </rPr>
      <t xml:space="preserve"> informar o nome da fonte pontual não monitorada. </t>
    </r>
    <r>
      <rPr>
        <b/>
        <sz val="12"/>
        <color indexed="12"/>
        <rFont val="Arial"/>
        <family val="2"/>
      </rPr>
      <t>Observação:</t>
    </r>
    <r>
      <rPr>
        <b/>
        <sz val="12"/>
        <rFont val="Arial"/>
        <family val="2"/>
      </rPr>
      <t xml:space="preserve"> deve também ser estimada a emissão dos flares, quando for o caso. </t>
    </r>
  </si>
  <si>
    <r>
      <t>Eficiência do equipamento de controle:</t>
    </r>
    <r>
      <rPr>
        <b/>
        <sz val="12"/>
        <rFont val="Arial"/>
        <family val="2"/>
      </rPr>
      <t xml:space="preserve"> informar a eficiência de remoção do poluente pelo equipamento de controle fornecido pelo </t>
    </r>
    <r>
      <rPr>
        <b/>
        <sz val="12"/>
        <color indexed="12"/>
        <rFont val="Arial"/>
        <family val="2"/>
      </rPr>
      <t>fabricante</t>
    </r>
    <r>
      <rPr>
        <b/>
        <sz val="12"/>
        <rFont val="Arial"/>
        <family val="2"/>
      </rPr>
      <t>, em porcentagem (%).</t>
    </r>
  </si>
  <si>
    <t>Procedimentos destinados à redução ou abatimento da concentração dos poluentes atmosféricos previamente à sua liberação para a atmosfera.</t>
  </si>
  <si>
    <t>5c) Verifica-se na parte superior da 3ª coluna da tabela Tabela 1.3-1, que o fator de emissão do óxido de nitrogênio (NOx) para uma caldeira com capacidade maior do que 100 milhões de BTU,  é equivalente a 47 lb/1000 gal.</t>
  </si>
  <si>
    <t>5d) Verifica-se na parte superior da 4ª coluna da Tabela 1.3-1, que o fator de emissão do monóxido de carbono (CO) para uma caldeira com capacidade maior do que 100 milhões de BTU,  é equivalente a 5 lb/1000 gal.</t>
  </si>
  <si>
    <t xml:space="preserve">    Cálculo do Fator de Emissão de CO: </t>
  </si>
  <si>
    <t xml:space="preserve">QUANTIDADE ALIMENTADA:  </t>
  </si>
  <si>
    <r>
      <rPr>
        <b/>
        <sz val="12"/>
        <color indexed="12"/>
        <rFont val="Arial"/>
        <family val="2"/>
      </rPr>
      <t>Item F – Matéria-prima:</t>
    </r>
    <r>
      <rPr>
        <b/>
        <sz val="12"/>
        <rFont val="Arial"/>
        <family val="2"/>
      </rPr>
      <t xml:space="preserve"> listar e descrever as matérias-primas utilizadas pelo empreendimento. Quantidade anual, média em toneladas: Informar a média da quantidade anual utilizada de cada matéria-prima. Quantidade alimentada: informar a quantidade de matéria-prima que alimentará um equipamento e a respectiva unidade. Ex.: m</t>
    </r>
    <r>
      <rPr>
        <b/>
        <vertAlign val="superscript"/>
        <sz val="12"/>
        <rFont val="Arial"/>
        <family val="2"/>
      </rPr>
      <t>3</t>
    </r>
    <r>
      <rPr>
        <b/>
        <sz val="12"/>
        <rFont val="Arial"/>
        <family val="2"/>
      </rPr>
      <t xml:space="preserve">/h  </t>
    </r>
  </si>
  <si>
    <r>
      <t>5a) Verifica-se na parte  superior da 5ª coluna da Tabela 1.3-1, que o Fator de Emissão (FE) do material particulado (MP) para uma caldeira com capacidade maior do que 100 milhões de BTU, está em função de uma equação linear, dada pela relação "</t>
    </r>
    <r>
      <rPr>
        <b/>
        <sz val="11"/>
        <color indexed="12"/>
        <rFont val="Arial"/>
        <family val="2"/>
      </rPr>
      <t>MP (lb/1000 gal) = 9,19 x</t>
    </r>
    <r>
      <rPr>
        <b/>
        <vertAlign val="subscript"/>
        <sz val="11"/>
        <color indexed="12"/>
        <rFont val="Arial"/>
        <family val="2"/>
      </rPr>
      <t xml:space="preserve"> </t>
    </r>
    <r>
      <rPr>
        <b/>
        <sz val="11"/>
        <color indexed="12"/>
        <rFont val="Arial"/>
        <family val="2"/>
      </rPr>
      <t>(%S) + 3,22</t>
    </r>
    <r>
      <rPr>
        <b/>
        <sz val="11"/>
        <rFont val="Arial"/>
        <family val="2"/>
      </rPr>
      <t xml:space="preserve">", onde </t>
    </r>
    <r>
      <rPr>
        <b/>
        <sz val="11"/>
        <color indexed="12"/>
        <rFont val="Arial"/>
        <family val="2"/>
      </rPr>
      <t>S = Teor de enxofre (%)</t>
    </r>
    <r>
      <rPr>
        <b/>
        <sz val="11"/>
        <rFont val="Arial"/>
        <family val="2"/>
      </rPr>
      <t>.</t>
    </r>
  </si>
  <si>
    <r>
      <t xml:space="preserve">Observação 1: </t>
    </r>
    <r>
      <rPr>
        <b/>
        <sz val="12"/>
        <color indexed="10"/>
        <rFont val="Arial"/>
        <family val="2"/>
      </rPr>
      <t>Caso necessário, acrescentar ou expandir tantas linhas e colunas quantas necessárias, conforme número de fontes e parâmetros.</t>
    </r>
  </si>
  <si>
    <t>LATITUDE (Y)                                                                                                                                           (7 dígitos e sem considerar casas decimais)</t>
  </si>
  <si>
    <t xml:space="preserve"> </t>
  </si>
  <si>
    <r>
      <t xml:space="preserve">Ano: </t>
    </r>
    <r>
      <rPr>
        <b/>
        <sz val="11"/>
        <color rgb="FF0000CC"/>
        <rFont val="Arial"/>
        <family val="2"/>
      </rPr>
      <t>2014</t>
    </r>
  </si>
  <si>
    <t xml:space="preserve">Fator de Emissão (conversão para unidade compatível com a atividade e a taxa de emissão, conforme cada caso, e se necessário)             </t>
  </si>
  <si>
    <t xml:space="preserve">Valor da Atividade "A" relativo ao equipamento, em unidade compatível com o FE e a taxa de emissão                  </t>
  </si>
  <si>
    <t xml:space="preserve">E-mail e/ou telefone:  </t>
  </si>
  <si>
    <t xml:space="preserve">Atividade: </t>
  </si>
  <si>
    <r>
      <t>Obs 2:</t>
    </r>
    <r>
      <rPr>
        <b/>
        <sz val="12"/>
        <rFont val="Arial"/>
        <family val="2"/>
      </rPr>
      <t xml:space="preserve"> Informar o período de monitoramento dos últimos 5 anos para cada ano. Exemplos: jan/2009 a jan/2009; ... outubro/2013 até outubro/2014; </t>
    </r>
  </si>
  <si>
    <r>
      <rPr>
        <b/>
        <sz val="12"/>
        <color rgb="FF0000CC"/>
        <rFont val="Arial"/>
        <family val="2"/>
      </rPr>
      <t>Obs 3:</t>
    </r>
    <r>
      <rPr>
        <b/>
        <sz val="12"/>
        <rFont val="Arial"/>
        <family val="2"/>
      </rPr>
      <t xml:space="preserve"> Quando a frequência de monitoramento não for anual, calcular a média de todas as medidas efetuadas para a concentração e vazão. Ver exemplo na </t>
    </r>
    <r>
      <rPr>
        <b/>
        <sz val="12"/>
        <color rgb="FF0000CC"/>
        <rFont val="Arial"/>
        <family val="2"/>
      </rPr>
      <t>PLAN 4</t>
    </r>
    <r>
      <rPr>
        <b/>
        <sz val="12"/>
        <rFont val="Arial"/>
        <family val="2"/>
      </rPr>
      <t xml:space="preserve">. </t>
    </r>
  </si>
  <si>
    <r>
      <rPr>
        <b/>
        <sz val="12"/>
        <color indexed="12"/>
        <rFont val="Arial"/>
        <family val="2"/>
      </rPr>
      <t>Introdução:</t>
    </r>
    <r>
      <rPr>
        <b/>
        <sz val="12"/>
        <color indexed="10"/>
        <rFont val="Arial"/>
        <family val="2"/>
      </rPr>
      <t xml:space="preserve"> </t>
    </r>
    <r>
      <rPr>
        <b/>
        <sz val="12"/>
        <rFont val="Arial"/>
        <family val="2"/>
      </rPr>
      <t xml:space="preserve">A estimativa da emissão de poluentes de fontes não monitoradas e de poluentes não monitorados pode ser realizada pelo somatório de emissão de cada fonte. A estimativa ou cálculo da emissão de cada fonte é realizada através da fórmula apresentada no item taxa de emissão, a qual faz uso de fator de emissão (FE), do valor característico da atividade (A) e da Eficiência de Redução da concentração do poluente emitido. </t>
    </r>
  </si>
  <si>
    <t>PLAN 6 - ESTIMATIVA DA TAXA DE EMISSÃO DE FONTES PONTUAIS NÃO MONITORADAS E POLUENTES NÃO MONITORADOS.</t>
  </si>
  <si>
    <t xml:space="preserve">PLAN 7 - ESTIMATIVA DA CARGA POLUIDORA TOTAL DE CADA POLUENTE DAS FONTES DE EMISSÃO PONTUAL MONITORADAS E NÃO-MONITORADAS </t>
  </si>
  <si>
    <r>
      <t xml:space="preserve">Transpor para a </t>
    </r>
    <r>
      <rPr>
        <b/>
        <sz val="12"/>
        <color indexed="12"/>
        <rFont val="Arial"/>
        <family val="2"/>
      </rPr>
      <t>planilha 7 (PLAN 7),</t>
    </r>
    <r>
      <rPr>
        <b/>
        <sz val="12"/>
        <rFont val="Arial"/>
        <family val="2"/>
      </rPr>
      <t xml:space="preserve"> o resultado do somatório da carga poluidora emitida de cada poluente, diária e anual, das fontes de emissão pontual monitorada e não monitorada, obtido nas </t>
    </r>
    <r>
      <rPr>
        <b/>
        <sz val="12"/>
        <color indexed="12"/>
        <rFont val="Arial"/>
        <family val="2"/>
      </rPr>
      <t>planilhas 4, 5 e 6 (PLAN 4, PLAN5 e PLAN6)</t>
    </r>
    <r>
      <rPr>
        <b/>
        <sz val="12"/>
        <rFont val="Arial"/>
        <family val="2"/>
      </rPr>
      <t>. Efetuar o cálculo da carga poluidora total por poluente e lançá-la na planilha.  O objetivo é estimar a massa total lançada na atmosfera de cada poluente, conforme a tipologia industrial de cada empreendimento e independente das exigências de condicionantes.  Por isso, para estimar a carga poluidora total de um poluente emitida durante 1 ano, é necessário realizar o somatório (</t>
    </r>
    <r>
      <rPr>
        <b/>
        <sz val="12"/>
        <rFont val="Symbol"/>
        <family val="1"/>
        <charset val="2"/>
      </rPr>
      <t>S)</t>
    </r>
    <r>
      <rPr>
        <b/>
        <sz val="12"/>
        <rFont val="Arial"/>
        <family val="2"/>
      </rPr>
      <t xml:space="preserve"> da carga poluidora emitida desse poluente em  todas as  fontes de emissão ao longo do ano.                                                                                                                                                                                                                               </t>
    </r>
  </si>
  <si>
    <t xml:space="preserve">Poluente(s) emitido(s): </t>
  </si>
  <si>
    <r>
      <t>Poluente(s) emitido(s):</t>
    </r>
    <r>
      <rPr>
        <b/>
        <strike/>
        <sz val="9"/>
        <rFont val="Arial"/>
        <family val="2"/>
      </rPr>
      <t xml:space="preserve"> </t>
    </r>
  </si>
  <si>
    <r>
      <t>Poluente(s) emitido(s):</t>
    </r>
    <r>
      <rPr>
        <b/>
        <strike/>
        <sz val="9"/>
        <color rgb="FFFF00FF"/>
        <rFont val="Arial"/>
        <family val="2"/>
      </rPr>
      <t xml:space="preserve"> </t>
    </r>
  </si>
  <si>
    <t xml:space="preserve"> LONGITUDE (X)                                                                                                      (6 dígitos inteiros - não considerar casas decimais)</t>
  </si>
  <si>
    <t xml:space="preserve">PLAN 6 - ESTIMATIVA DA TAXA DE EMISSÃO DE FONTES PONTUAIS NÃO MONITORADAS E POLUENTES NÃO MONITORADOS. </t>
  </si>
  <si>
    <r>
      <t>I) Exemplo:  Caldeira de óleo combustível  - Caldeira que consome 60 m³/dia de óleo combustível tipo 1A com teor de enxofre de 1%. Dados: A = 60 m</t>
    </r>
    <r>
      <rPr>
        <b/>
        <vertAlign val="superscript"/>
        <sz val="11"/>
        <color rgb="FFFF0000"/>
        <rFont val="Arial"/>
        <family val="2"/>
      </rPr>
      <t>3</t>
    </r>
    <r>
      <rPr>
        <b/>
        <sz val="11"/>
        <color rgb="FFFF0000"/>
        <rFont val="Arial"/>
        <family val="2"/>
      </rPr>
      <t>/dia  = 2500 L/h; Poder Calorífico Superior (PCS) = 10.130 kcal/kg; densidade do óleo (d) = 1,014 kg/L;  1 kcal = 3,9683 BTU; 1 lb = 0,454 kg; 1 galão = 3,785 L.</t>
    </r>
  </si>
  <si>
    <r>
      <rPr>
        <b/>
        <sz val="12"/>
        <color indexed="12"/>
        <rFont val="Arial"/>
        <family val="2"/>
      </rPr>
      <t xml:space="preserve">Fator de emissão (FE): </t>
    </r>
    <r>
      <rPr>
        <b/>
        <sz val="12"/>
        <rFont val="Arial"/>
        <family val="2"/>
      </rPr>
      <t>é um valor  que relaciona a quantidade de um poluente lançado na atmosfera com um valor característico da atividade associada com o lançamento desse poluente. Essa atividade pode ser uma quantidade específica de material ou energia produzida, consumido ou processado durante um determinado intervalo de tempo. Exemplos: massa/material consumido; massa/material produzido; massa/massa; massa/volume; massa/distância, etc. Na ausência de dados de amostragem, a taxa de emissão de um poluente poderá ser estimada por meio de fatores de emissão (</t>
    </r>
    <r>
      <rPr>
        <b/>
        <sz val="12"/>
        <color indexed="12"/>
        <rFont val="Arial"/>
        <family val="2"/>
      </rPr>
      <t>FE</t>
    </r>
    <r>
      <rPr>
        <b/>
        <sz val="12"/>
        <rFont val="Arial"/>
        <family val="2"/>
      </rPr>
      <t>).</t>
    </r>
    <r>
      <rPr>
        <b/>
        <sz val="12"/>
        <color indexed="10"/>
        <rFont val="Arial"/>
        <family val="2"/>
      </rPr>
      <t xml:space="preserve"> </t>
    </r>
    <r>
      <rPr>
        <b/>
        <sz val="12"/>
        <rFont val="Arial"/>
        <family val="2"/>
      </rPr>
      <t>Devem ser utilizados os fatores de emissão da Agência de Proteção Ambiental dos Estados Unidos constantes na publicação “</t>
    </r>
    <r>
      <rPr>
        <b/>
        <i/>
        <sz val="12"/>
        <color indexed="12"/>
        <rFont val="Arial"/>
        <family val="2"/>
      </rPr>
      <t>Compilation of Air Pollutants Emission Factors – AP 42</t>
    </r>
    <r>
      <rPr>
        <b/>
        <sz val="12"/>
        <rFont val="Arial"/>
        <family val="2"/>
      </rPr>
      <t xml:space="preserve">”, acessando o </t>
    </r>
    <r>
      <rPr>
        <b/>
        <i/>
        <sz val="12"/>
        <rFont val="Arial"/>
        <family val="2"/>
      </rPr>
      <t xml:space="preserve">link: </t>
    </r>
    <r>
      <rPr>
        <b/>
        <i/>
        <sz val="12"/>
        <color indexed="12"/>
        <rFont val="Arial"/>
        <family val="2"/>
      </rPr>
      <t>www.epa.gov/ttn/chief/ap42/index.html</t>
    </r>
    <r>
      <rPr>
        <b/>
        <sz val="12"/>
        <rFont val="Arial"/>
        <family val="2"/>
      </rPr>
      <t xml:space="preserve">. </t>
    </r>
  </si>
  <si>
    <r>
      <t xml:space="preserve">PLAN 7 - RESULTADO FINAL DA CARGA DIÁRIA E ANUAL DE CADA POLUENTE. </t>
    </r>
    <r>
      <rPr>
        <b/>
        <sz val="15"/>
        <color rgb="FFFF0000"/>
        <rFont val="Arial"/>
        <family val="2"/>
      </rPr>
      <t>ANO DE REFERÊNCIA:</t>
    </r>
    <r>
      <rPr>
        <b/>
        <sz val="15"/>
        <rFont val="Arial"/>
        <family val="2"/>
      </rPr>
      <t xml:space="preserve"> __________</t>
    </r>
    <r>
      <rPr>
        <b/>
        <sz val="15"/>
        <color rgb="FFFF00FF"/>
        <rFont val="Arial"/>
        <family val="2"/>
      </rPr>
      <t xml:space="preserve"> </t>
    </r>
  </si>
  <si>
    <t>Média das medidas realizadas nas datas de amostragem</t>
  </si>
  <si>
    <r>
      <rPr>
        <b/>
        <sz val="12"/>
        <rFont val="Arial"/>
        <family val="2"/>
      </rPr>
      <t>Observação 2:</t>
    </r>
    <r>
      <rPr>
        <b/>
        <sz val="12"/>
        <color rgb="FFFF0000"/>
        <rFont val="Arial"/>
        <family val="2"/>
      </rPr>
      <t xml:space="preserve"> Neste exemplo, o valor calculado para o material particulado é o filtrado, ou seja, aquele que ficou retido no filtro. Entretanto, caso a fração condensada seja   significativa, ela também deve ser estimada e criada uma coluna na tabela, ou simplesmente calcular o MP total e colocar na tabela. </t>
    </r>
  </si>
  <si>
    <t xml:space="preserve">  </t>
  </si>
  <si>
    <r>
      <rPr>
        <b/>
        <sz val="12"/>
        <color indexed="12"/>
        <rFont val="Arial"/>
        <family val="2"/>
      </rPr>
      <t>Período de monitoramento descontínuo:</t>
    </r>
    <r>
      <rPr>
        <b/>
        <sz val="12"/>
        <rFont val="Arial"/>
        <family val="2"/>
      </rPr>
      <t xml:space="preserve"> Preencher com os dados do monitoramento realizado nos últimos 5 anos de operação das fontes, ainda que intermitente. </t>
    </r>
  </si>
  <si>
    <r>
      <rPr>
        <b/>
        <sz val="12"/>
        <color indexed="12"/>
        <rFont val="Arial"/>
        <family val="2"/>
      </rPr>
      <t>Período de monitoramento contínuo:</t>
    </r>
    <r>
      <rPr>
        <b/>
        <sz val="12"/>
        <rFont val="Arial"/>
        <family val="2"/>
      </rPr>
      <t xml:space="preserve"> Preencher com os dados do monitoramento realizado nos últimos 2 anos de operação das fontes, ainda que intermitente. </t>
    </r>
  </si>
  <si>
    <r>
      <rPr>
        <b/>
        <sz val="12"/>
        <color indexed="12"/>
        <rFont val="Arial"/>
        <family val="2"/>
      </rPr>
      <t>Obs 2</t>
    </r>
    <r>
      <rPr>
        <b/>
        <sz val="12"/>
        <rFont val="Arial"/>
        <family val="2"/>
      </rPr>
      <t xml:space="preserve">: Se as condições da fonte não monitorada forem exatamente as mesmas da fonte monitorada, tais como: diâmetro, altura, vazão, temperatura, etc. pode-se  replicar os mesmos valores medidos para as fontes monitoradas, relativamente aos últimos 5 anos em operação, ressaltando na planilha 6 a sua origem. A partir daí estimar a taxa de emissão e a carga diária.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</si>
</sst>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000"/>
    <numFmt numFmtId="165" formatCode="0.00000"/>
    <numFmt numFmtId="166" formatCode="0.0000"/>
    <numFmt numFmtId="167" formatCode="0.000"/>
    <numFmt numFmtId="168" formatCode="0.0"/>
    <numFmt numFmtId="169" formatCode="#,##0.0"/>
  </numFmts>
  <fonts count="75" x14ac:knownFonts="1">
    <font>
      <sz val="11"/>
      <color theme="1"/>
      <name val="Calibri"/>
      <family val="2"/>
      <scheme val="minor"/>
    </font>
    <font>
      <sz val="10"/>
      <name val="Arial"/>
      <family val="2"/>
    </font>
    <font>
      <u/>
      <sz val="10"/>
      <color indexed="12"/>
      <name val="Arial"/>
      <family val="2"/>
    </font>
    <font>
      <b/>
      <sz val="12"/>
      <color indexed="8"/>
      <name val="Arial"/>
      <family val="2"/>
    </font>
    <font>
      <b/>
      <sz val="12"/>
      <name val="Arial"/>
      <family val="2"/>
    </font>
    <font>
      <b/>
      <sz val="12"/>
      <color indexed="10"/>
      <name val="Arial"/>
      <family val="2"/>
    </font>
    <font>
      <b/>
      <sz val="10"/>
      <name val="Arial"/>
      <family val="2"/>
    </font>
    <font>
      <b/>
      <i/>
      <sz val="10"/>
      <name val="Arial"/>
      <family val="2"/>
    </font>
    <font>
      <b/>
      <sz val="11"/>
      <name val="Arial"/>
      <family val="2"/>
    </font>
    <font>
      <sz val="11"/>
      <name val="Arial"/>
      <family val="2"/>
    </font>
    <font>
      <b/>
      <sz val="11"/>
      <color indexed="12"/>
      <name val="Arial"/>
      <family val="2"/>
    </font>
    <font>
      <b/>
      <sz val="12"/>
      <color indexed="12"/>
      <name val="Arial"/>
      <family val="2"/>
    </font>
    <font>
      <sz val="12"/>
      <name val="Arial"/>
      <family val="2"/>
    </font>
    <font>
      <b/>
      <vertAlign val="subscript"/>
      <sz val="12"/>
      <name val="Arial"/>
      <family val="2"/>
    </font>
    <font>
      <b/>
      <sz val="9"/>
      <name val="Arial"/>
      <family val="2"/>
    </font>
    <font>
      <b/>
      <sz val="9"/>
      <color indexed="8"/>
      <name val="Arial"/>
      <family val="2"/>
    </font>
    <font>
      <b/>
      <vertAlign val="superscript"/>
      <sz val="9"/>
      <name val="Arial"/>
      <family val="2"/>
    </font>
    <font>
      <b/>
      <u/>
      <sz val="12"/>
      <name val="Arial"/>
      <family val="2"/>
    </font>
    <font>
      <b/>
      <vertAlign val="superscript"/>
      <sz val="12"/>
      <color indexed="8"/>
      <name val="Arial"/>
      <family val="2"/>
    </font>
    <font>
      <b/>
      <i/>
      <sz val="12"/>
      <name val="Arial"/>
      <family val="2"/>
    </font>
    <font>
      <b/>
      <vertAlign val="superscript"/>
      <sz val="12"/>
      <color indexed="12"/>
      <name val="Arial"/>
      <family val="2"/>
    </font>
    <font>
      <b/>
      <u/>
      <sz val="12"/>
      <color indexed="12"/>
      <name val="Arial"/>
      <family val="2"/>
    </font>
    <font>
      <b/>
      <i/>
      <sz val="12"/>
      <color indexed="12"/>
      <name val="Arial"/>
      <family val="2"/>
    </font>
    <font>
      <b/>
      <vertAlign val="superscript"/>
      <sz val="12"/>
      <name val="Arial"/>
      <family val="2"/>
    </font>
    <font>
      <b/>
      <i/>
      <sz val="11"/>
      <name val="Arial"/>
      <family val="2"/>
    </font>
    <font>
      <b/>
      <vertAlign val="subscript"/>
      <sz val="11"/>
      <name val="Arial"/>
      <family val="2"/>
    </font>
    <font>
      <b/>
      <vertAlign val="superscript"/>
      <sz val="11"/>
      <name val="Arial"/>
      <family val="2"/>
    </font>
    <font>
      <b/>
      <vertAlign val="subscript"/>
      <sz val="11"/>
      <color indexed="12"/>
      <name val="Arial"/>
      <family val="2"/>
    </font>
    <font>
      <b/>
      <sz val="16"/>
      <name val="Arial"/>
      <family val="2"/>
    </font>
    <font>
      <b/>
      <vertAlign val="superscript"/>
      <sz val="10"/>
      <name val="Arial"/>
      <family val="2"/>
    </font>
    <font>
      <b/>
      <u/>
      <sz val="11"/>
      <color indexed="12"/>
      <name val="Arial"/>
      <family val="2"/>
    </font>
    <font>
      <b/>
      <sz val="13"/>
      <name val="Arial"/>
      <family val="2"/>
    </font>
    <font>
      <b/>
      <sz val="13"/>
      <color indexed="12"/>
      <name val="Arial"/>
      <family val="2"/>
    </font>
    <font>
      <b/>
      <sz val="13"/>
      <color indexed="12"/>
      <name val="Calibri"/>
      <family val="2"/>
    </font>
    <font>
      <b/>
      <sz val="15"/>
      <name val="Arial"/>
      <family val="2"/>
    </font>
    <font>
      <b/>
      <vertAlign val="subscript"/>
      <sz val="12"/>
      <color indexed="12"/>
      <name val="Arial"/>
      <family val="2"/>
    </font>
    <font>
      <b/>
      <i/>
      <sz val="11"/>
      <color indexed="12"/>
      <name val="Arial"/>
      <family val="2"/>
    </font>
    <font>
      <sz val="11"/>
      <color theme="1"/>
      <name val="Arial"/>
      <family val="2"/>
    </font>
    <font>
      <sz val="11"/>
      <color rgb="FFFF0000"/>
      <name val="Arial"/>
      <family val="2"/>
    </font>
    <font>
      <b/>
      <sz val="11"/>
      <color theme="1"/>
      <name val="Arial"/>
      <family val="2"/>
    </font>
    <font>
      <b/>
      <sz val="10"/>
      <color rgb="FF0000FF"/>
      <name val="Arial"/>
      <family val="2"/>
    </font>
    <font>
      <sz val="12"/>
      <color theme="1"/>
      <name val="Arial"/>
      <family val="2"/>
    </font>
    <font>
      <b/>
      <sz val="12"/>
      <color rgb="FF0000FF"/>
      <name val="Arial"/>
      <family val="2"/>
    </font>
    <font>
      <b/>
      <sz val="12"/>
      <color theme="1"/>
      <name val="Arial"/>
      <family val="2"/>
    </font>
    <font>
      <b/>
      <sz val="12"/>
      <color rgb="FFFF0000"/>
      <name val="Arial"/>
      <family val="2"/>
    </font>
    <font>
      <sz val="10"/>
      <name val="Calibri"/>
      <family val="2"/>
      <scheme val="minor"/>
    </font>
    <font>
      <b/>
      <sz val="10"/>
      <color rgb="FFFF0000"/>
      <name val="Arial"/>
      <family val="2"/>
    </font>
    <font>
      <b/>
      <sz val="9"/>
      <color theme="1"/>
      <name val="Arial"/>
      <family val="2"/>
    </font>
    <font>
      <b/>
      <sz val="9"/>
      <color theme="3"/>
      <name val="Arial"/>
      <family val="2"/>
    </font>
    <font>
      <b/>
      <sz val="11"/>
      <color rgb="FFFF0000"/>
      <name val="Arial"/>
      <family val="2"/>
    </font>
    <font>
      <b/>
      <sz val="10"/>
      <color rgb="FF00D600"/>
      <name val="Arial"/>
      <family val="2"/>
    </font>
    <font>
      <b/>
      <sz val="10"/>
      <color theme="1"/>
      <name val="Arial"/>
      <family val="2"/>
    </font>
    <font>
      <b/>
      <sz val="12"/>
      <color rgb="FF00D600"/>
      <name val="Arial"/>
      <family val="2"/>
    </font>
    <font>
      <b/>
      <i/>
      <sz val="10"/>
      <color rgb="FF0000FF"/>
      <name val="Arial"/>
      <family val="2"/>
    </font>
    <font>
      <b/>
      <i/>
      <sz val="11"/>
      <color theme="1"/>
      <name val="Arial"/>
      <family val="2"/>
    </font>
    <font>
      <i/>
      <sz val="11"/>
      <color theme="1"/>
      <name val="Arial"/>
      <family val="2"/>
    </font>
    <font>
      <b/>
      <i/>
      <sz val="10"/>
      <color rgb="FFFF0000"/>
      <name val="Arial"/>
      <family val="2"/>
    </font>
    <font>
      <b/>
      <i/>
      <sz val="10"/>
      <color theme="0"/>
      <name val="Arial"/>
      <family val="2"/>
    </font>
    <font>
      <b/>
      <sz val="11"/>
      <color rgb="FF0000FF"/>
      <name val="Arial"/>
      <family val="2"/>
    </font>
    <font>
      <b/>
      <sz val="11"/>
      <color rgb="FF0000CC"/>
      <name val="Arial"/>
      <family val="2"/>
    </font>
    <font>
      <b/>
      <sz val="13"/>
      <color rgb="FF0000CC"/>
      <name val="Arial"/>
      <family val="2"/>
    </font>
    <font>
      <b/>
      <sz val="12"/>
      <color rgb="FF0000CC"/>
      <name val="Arial"/>
      <family val="2"/>
    </font>
    <font>
      <sz val="10"/>
      <color rgb="FF0000FF"/>
      <name val="Arial"/>
      <family val="2"/>
    </font>
    <font>
      <b/>
      <sz val="12"/>
      <color rgb="FFFFFF00"/>
      <name val="Arial"/>
      <family val="2"/>
    </font>
    <font>
      <b/>
      <u/>
      <sz val="14"/>
      <color theme="0"/>
      <name val="Arial"/>
      <family val="2"/>
    </font>
    <font>
      <b/>
      <sz val="11"/>
      <color theme="1"/>
      <name val="Calibri"/>
      <family val="2"/>
      <scheme val="minor"/>
    </font>
    <font>
      <b/>
      <sz val="9"/>
      <color rgb="FFFF0000"/>
      <name val="Arial"/>
      <family val="2"/>
    </font>
    <font>
      <b/>
      <sz val="10"/>
      <color rgb="FF0000CC"/>
      <name val="Arial"/>
      <family val="2"/>
    </font>
    <font>
      <b/>
      <sz val="12"/>
      <color rgb="FFFF00FF"/>
      <name val="Arial"/>
      <family val="2"/>
    </font>
    <font>
      <b/>
      <strike/>
      <sz val="9"/>
      <color rgb="FFFF00FF"/>
      <name val="Arial"/>
      <family val="2"/>
    </font>
    <font>
      <b/>
      <strike/>
      <sz val="9"/>
      <name val="Arial"/>
      <family val="2"/>
    </font>
    <font>
      <b/>
      <sz val="15"/>
      <color rgb="FFFF00FF"/>
      <name val="Arial"/>
      <family val="2"/>
    </font>
    <font>
      <b/>
      <sz val="12"/>
      <name val="Symbol"/>
      <family val="1"/>
      <charset val="2"/>
    </font>
    <font>
      <b/>
      <vertAlign val="superscript"/>
      <sz val="11"/>
      <color rgb="FFFF0000"/>
      <name val="Arial"/>
      <family val="2"/>
    </font>
    <font>
      <b/>
      <sz val="15"/>
      <color rgb="FFFF0000"/>
      <name val="Arial"/>
      <family val="2"/>
    </font>
  </fonts>
  <fills count="15">
    <fill>
      <patternFill patternType="none"/>
    </fill>
    <fill>
      <patternFill patternType="gray125"/>
    </fill>
    <fill>
      <patternFill patternType="solid">
        <fgColor theme="0"/>
        <bgColor indexed="64"/>
      </patternFill>
    </fill>
    <fill>
      <patternFill patternType="solid">
        <fgColor theme="0"/>
      </patternFill>
    </fill>
    <fill>
      <patternFill patternType="solid">
        <fgColor rgb="FFBDFFDE"/>
        <bgColor indexed="64"/>
      </patternFill>
    </fill>
    <fill>
      <gradientFill type="path" left="0.5" right="0.5" top="0.5" bottom="0.5">
        <stop position="0">
          <color theme="0"/>
        </stop>
        <stop position="1">
          <color rgb="FF00D600"/>
        </stop>
      </gradientFill>
    </fill>
    <fill>
      <patternFill patternType="solid">
        <fgColor theme="0" tint="-4.9989318521683403E-2"/>
        <bgColor indexed="64"/>
      </patternFill>
    </fill>
    <fill>
      <patternFill patternType="solid">
        <fgColor rgb="FF99FF99"/>
        <bgColor indexed="64"/>
      </patternFill>
    </fill>
    <fill>
      <patternFill patternType="solid">
        <fgColor theme="0" tint="-4.9989318521683403E-2"/>
        <bgColor indexed="65"/>
      </patternFill>
    </fill>
    <fill>
      <patternFill patternType="solid">
        <fgColor rgb="FFC5FFC5"/>
        <bgColor indexed="64"/>
      </patternFill>
    </fill>
    <fill>
      <gradientFill type="path" left="0.5" right="0.5" top="0.5" bottom="0.5">
        <stop position="0">
          <color theme="0"/>
        </stop>
        <stop position="1">
          <color theme="8" tint="0.80001220740379042"/>
        </stop>
      </gradientFill>
    </fill>
    <fill>
      <patternFill patternType="solid">
        <fgColor rgb="FF99FF99"/>
        <bgColor indexed="27"/>
      </patternFill>
    </fill>
    <fill>
      <patternFill patternType="solid">
        <fgColor rgb="FFFFFFCC"/>
        <bgColor indexed="64"/>
      </patternFill>
    </fill>
    <fill>
      <patternFill patternType="solid">
        <fgColor rgb="FFDDFFDD"/>
        <bgColor indexed="64"/>
      </patternFill>
    </fill>
    <fill>
      <patternFill patternType="solid">
        <fgColor rgb="FF0066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515">
    <xf numFmtId="0" fontId="0" fillId="0" borderId="0" xfId="0"/>
    <xf numFmtId="0" fontId="37" fillId="2" borderId="0" xfId="0" applyFont="1" applyFill="1"/>
    <xf numFmtId="0" fontId="37" fillId="0" borderId="0" xfId="0" applyFont="1"/>
    <xf numFmtId="0" fontId="39" fillId="0" borderId="0" xfId="0" applyFont="1"/>
    <xf numFmtId="0" fontId="37" fillId="0" borderId="0" xfId="0" applyFont="1" applyFill="1"/>
    <xf numFmtId="0" fontId="40" fillId="2" borderId="0" xfId="0" applyFont="1" applyFill="1" applyBorder="1" applyAlignment="1">
      <alignment horizontal="center" vertical="center"/>
    </xf>
    <xf numFmtId="0" fontId="41" fillId="0" borderId="0" xfId="0" applyFont="1"/>
    <xf numFmtId="0" fontId="41" fillId="0" borderId="0" xfId="0" applyFont="1" applyAlignment="1">
      <alignment horizontal="center"/>
    </xf>
    <xf numFmtId="0" fontId="41" fillId="3" borderId="0" xfId="0" applyFont="1" applyFill="1" applyAlignment="1">
      <alignment wrapText="1"/>
    </xf>
    <xf numFmtId="0" fontId="42" fillId="3" borderId="0" xfId="0" applyFont="1" applyFill="1" applyBorder="1" applyAlignment="1">
      <alignment horizontal="center" vertical="center" wrapText="1"/>
    </xf>
    <xf numFmtId="0" fontId="41" fillId="0" borderId="0" xfId="0" applyFont="1" applyBorder="1" applyAlignment="1">
      <alignment wrapText="1"/>
    </xf>
    <xf numFmtId="0" fontId="42" fillId="2" borderId="0" xfId="0" applyFont="1" applyFill="1" applyAlignment="1">
      <alignment horizontal="center" vertical="center" wrapText="1"/>
    </xf>
    <xf numFmtId="0" fontId="41" fillId="0" borderId="0" xfId="0" applyFont="1" applyAlignment="1">
      <alignment wrapText="1"/>
    </xf>
    <xf numFmtId="0" fontId="41" fillId="0" borderId="0" xfId="0" applyFont="1" applyAlignment="1">
      <alignment horizontal="center" wrapText="1"/>
    </xf>
    <xf numFmtId="0" fontId="4" fillId="3" borderId="1" xfId="0" applyFont="1" applyFill="1" applyBorder="1" applyAlignment="1">
      <alignment horizontal="justify" vertical="center" wrapText="1"/>
    </xf>
    <xf numFmtId="0" fontId="41" fillId="0" borderId="0" xfId="0" applyFont="1" applyFill="1"/>
    <xf numFmtId="0" fontId="41" fillId="2" borderId="0" xfId="0" applyFont="1" applyFill="1"/>
    <xf numFmtId="0" fontId="41" fillId="0" borderId="0" xfId="0" applyFont="1" applyAlignment="1">
      <alignment horizontal="center" vertical="center"/>
    </xf>
    <xf numFmtId="0" fontId="4" fillId="0" borderId="1" xfId="0" applyFont="1" applyBorder="1" applyAlignment="1">
      <alignment vertical="center" wrapText="1"/>
    </xf>
    <xf numFmtId="0" fontId="43" fillId="0" borderId="1" xfId="0" applyFont="1" applyBorder="1" applyAlignment="1">
      <alignment horizontal="center" vertical="center" wrapText="1"/>
    </xf>
    <xf numFmtId="0" fontId="43" fillId="0" borderId="1" xfId="0" applyFont="1" applyBorder="1" applyAlignment="1">
      <alignment vertical="center" wrapText="1"/>
    </xf>
    <xf numFmtId="0" fontId="43" fillId="0" borderId="1" xfId="0" applyFont="1" applyBorder="1" applyAlignment="1">
      <alignment horizontal="center" vertical="center"/>
    </xf>
    <xf numFmtId="0" fontId="43" fillId="0" borderId="1" xfId="0" applyFont="1" applyBorder="1" applyAlignment="1">
      <alignment vertical="center"/>
    </xf>
    <xf numFmtId="0" fontId="41" fillId="2" borderId="0" xfId="0" applyFont="1" applyFill="1" applyAlignment="1">
      <alignment horizontal="center"/>
    </xf>
    <xf numFmtId="0" fontId="12" fillId="2" borderId="0" xfId="0" applyFont="1" applyFill="1" applyAlignment="1">
      <alignment horizontal="left" vertical="center"/>
    </xf>
    <xf numFmtId="0" fontId="41" fillId="2" borderId="0" xfId="0" applyFont="1" applyFill="1" applyAlignment="1">
      <alignment horizontal="left"/>
    </xf>
    <xf numFmtId="0" fontId="12" fillId="0" borderId="0" xfId="0" applyFont="1" applyAlignment="1">
      <alignment horizontal="left" vertical="center"/>
    </xf>
    <xf numFmtId="0" fontId="41" fillId="0" borderId="0" xfId="0" applyFont="1" applyAlignment="1">
      <alignment horizontal="left"/>
    </xf>
    <xf numFmtId="0" fontId="42" fillId="2" borderId="0" xfId="0" applyFont="1" applyFill="1" applyAlignment="1">
      <alignment horizontal="center" vertical="center"/>
    </xf>
    <xf numFmtId="0" fontId="14" fillId="2" borderId="1" xfId="1" applyFont="1" applyFill="1" applyBorder="1" applyAlignment="1" applyProtection="1">
      <alignment horizontal="center" vertical="center"/>
      <protection locked="0"/>
    </xf>
    <xf numFmtId="164" fontId="1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justify" vertical="center" wrapText="1"/>
    </xf>
    <xf numFmtId="0" fontId="40" fillId="0" borderId="0" xfId="0" applyFont="1" applyFill="1" applyBorder="1" applyAlignment="1">
      <alignment vertical="center"/>
    </xf>
    <xf numFmtId="0" fontId="42" fillId="2" borderId="0" xfId="0" applyFont="1" applyFill="1" applyBorder="1" applyAlignment="1">
      <alignment horizontal="center" vertical="center"/>
    </xf>
    <xf numFmtId="0" fontId="44" fillId="2" borderId="2" xfId="0" applyFont="1" applyFill="1" applyBorder="1" applyAlignment="1">
      <alignment horizontal="center" vertical="center" wrapText="1"/>
    </xf>
    <xf numFmtId="0" fontId="14" fillId="4" borderId="1" xfId="3" applyFont="1" applyFill="1" applyBorder="1" applyAlignment="1" applyProtection="1"/>
    <xf numFmtId="4" fontId="14" fillId="4" borderId="1" xfId="4" applyNumberFormat="1" applyFont="1" applyFill="1" applyBorder="1" applyAlignment="1" applyProtection="1">
      <alignment vertical="center"/>
    </xf>
    <xf numFmtId="4" fontId="14" fillId="4" borderId="1" xfId="3" applyNumberFormat="1" applyFont="1" applyFill="1" applyBorder="1" applyAlignment="1" applyProtection="1">
      <alignment vertical="center"/>
    </xf>
    <xf numFmtId="0" fontId="0" fillId="2" borderId="0" xfId="0" applyFill="1" applyBorder="1" applyProtection="1"/>
    <xf numFmtId="0" fontId="0" fillId="2" borderId="0" xfId="0" applyFill="1" applyProtection="1"/>
    <xf numFmtId="0" fontId="45" fillId="5" borderId="0" xfId="0" applyFont="1" applyFill="1" applyBorder="1" applyAlignment="1" applyProtection="1">
      <alignment vertical="center"/>
    </xf>
    <xf numFmtId="0" fontId="0" fillId="0" borderId="0" xfId="0" applyProtection="1"/>
    <xf numFmtId="0" fontId="40" fillId="2" borderId="0" xfId="0" applyFont="1" applyFill="1" applyBorder="1" applyAlignment="1" applyProtection="1">
      <alignment horizontal="center" vertical="center"/>
    </xf>
    <xf numFmtId="0" fontId="37" fillId="2" borderId="0" xfId="0" applyFont="1" applyFill="1" applyBorder="1" applyProtection="1"/>
    <xf numFmtId="0" fontId="37" fillId="2" borderId="0" xfId="0" applyFont="1" applyFill="1" applyProtection="1"/>
    <xf numFmtId="0" fontId="37" fillId="0" borderId="0" xfId="0" applyFont="1" applyProtection="1"/>
    <xf numFmtId="164" fontId="14" fillId="4" borderId="1" xfId="3" applyNumberFormat="1" applyFont="1" applyFill="1" applyBorder="1" applyAlignment="1" applyProtection="1">
      <alignment horizontal="center" vertical="center"/>
    </xf>
    <xf numFmtId="0" fontId="14" fillId="4" borderId="1" xfId="1" applyFont="1" applyFill="1" applyBorder="1" applyAlignment="1" applyProtection="1">
      <alignment horizontal="center" vertical="center"/>
    </xf>
    <xf numFmtId="0" fontId="39" fillId="2" borderId="0" xfId="0" applyFont="1" applyFill="1" applyAlignment="1" applyProtection="1">
      <alignment horizontal="center" vertical="center"/>
    </xf>
    <xf numFmtId="0" fontId="48" fillId="4" borderId="1" xfId="1" applyFont="1" applyFill="1" applyBorder="1" applyAlignment="1" applyProtection="1"/>
    <xf numFmtId="0" fontId="37" fillId="2" borderId="0" xfId="0" applyFont="1" applyFill="1" applyBorder="1" applyAlignment="1" applyProtection="1">
      <alignment horizontal="center"/>
    </xf>
    <xf numFmtId="0" fontId="44" fillId="2" borderId="0" xfId="0" applyFont="1" applyFill="1" applyBorder="1" applyAlignment="1" applyProtection="1"/>
    <xf numFmtId="0" fontId="40" fillId="2" borderId="0" xfId="0" applyFont="1" applyFill="1" applyAlignment="1" applyProtection="1">
      <alignment horizontal="center" vertical="center"/>
    </xf>
    <xf numFmtId="0" fontId="37" fillId="0" borderId="0" xfId="0" applyFont="1" applyAlignment="1" applyProtection="1">
      <alignment horizontal="center"/>
    </xf>
    <xf numFmtId="0" fontId="37" fillId="0" borderId="0" xfId="0" applyFont="1" applyBorder="1" applyProtection="1"/>
    <xf numFmtId="0" fontId="15" fillId="4" borderId="1" xfId="0" applyFont="1" applyFill="1" applyBorder="1" applyAlignment="1" applyProtection="1">
      <alignment horizontal="center" vertical="center"/>
      <protection locked="0"/>
    </xf>
    <xf numFmtId="4" fontId="14" fillId="2" borderId="1" xfId="3" applyNumberFormat="1" applyFont="1" applyFill="1" applyBorder="1" applyAlignment="1" applyProtection="1">
      <alignment horizontal="center" vertical="center"/>
      <protection locked="0"/>
    </xf>
    <xf numFmtId="0" fontId="37" fillId="6" borderId="1" xfId="0" applyFont="1" applyFill="1" applyBorder="1" applyProtection="1">
      <protection locked="0"/>
    </xf>
    <xf numFmtId="0" fontId="6" fillId="3" borderId="0" xfId="0" applyFont="1" applyFill="1" applyBorder="1" applyAlignment="1">
      <alignment horizontal="left" vertical="center"/>
    </xf>
    <xf numFmtId="0" fontId="49" fillId="2" borderId="0" xfId="0" applyFont="1" applyFill="1" applyBorder="1" applyAlignment="1" applyProtection="1"/>
    <xf numFmtId="0" fontId="6" fillId="2" borderId="0" xfId="0" applyFont="1" applyFill="1" applyBorder="1" applyAlignment="1">
      <alignment horizontal="center" vertical="center" wrapText="1"/>
    </xf>
    <xf numFmtId="168" fontId="6" fillId="2" borderId="0" xfId="0" applyNumberFormat="1" applyFont="1" applyFill="1" applyBorder="1" applyAlignment="1">
      <alignment horizontal="center" vertical="center"/>
    </xf>
    <xf numFmtId="0" fontId="39" fillId="2" borderId="0" xfId="0" applyFont="1" applyFill="1" applyBorder="1" applyProtection="1"/>
    <xf numFmtId="0" fontId="39" fillId="2" borderId="0" xfId="0" applyFont="1" applyFill="1" applyProtection="1"/>
    <xf numFmtId="0" fontId="49" fillId="2" borderId="0" xfId="0" applyFont="1" applyFill="1" applyBorder="1" applyProtection="1"/>
    <xf numFmtId="0" fontId="49" fillId="2" borderId="0" xfId="0" applyFont="1" applyFill="1" applyProtection="1"/>
    <xf numFmtId="0" fontId="39" fillId="0" borderId="0" xfId="0" applyFont="1" applyProtection="1"/>
    <xf numFmtId="0" fontId="15" fillId="2" borderId="0" xfId="0" applyFont="1" applyFill="1" applyBorder="1" applyAlignment="1" applyProtection="1">
      <alignment vertical="center"/>
    </xf>
    <xf numFmtId="0" fontId="15" fillId="4" borderId="1" xfId="0" applyFont="1" applyFill="1" applyBorder="1" applyAlignment="1" applyProtection="1">
      <alignment vertical="center"/>
    </xf>
    <xf numFmtId="0" fontId="15" fillId="4" borderId="1" xfId="0" applyFont="1" applyFill="1" applyBorder="1" applyAlignment="1" applyProtection="1">
      <alignment horizontal="left" vertical="center"/>
    </xf>
    <xf numFmtId="4" fontId="14" fillId="2" borderId="0" xfId="3" applyNumberFormat="1" applyFont="1" applyFill="1" applyBorder="1" applyAlignment="1" applyProtection="1">
      <alignment horizontal="center" vertical="center" wrapText="1"/>
    </xf>
    <xf numFmtId="0" fontId="46" fillId="2" borderId="0" xfId="0" applyFont="1" applyFill="1" applyBorder="1" applyAlignment="1" applyProtection="1"/>
    <xf numFmtId="0" fontId="50" fillId="2" borderId="0" xfId="0" applyFont="1" applyFill="1" applyBorder="1" applyAlignment="1" applyProtection="1"/>
    <xf numFmtId="0" fontId="51" fillId="2" borderId="0" xfId="0" applyFont="1" applyFill="1" applyBorder="1" applyProtection="1"/>
    <xf numFmtId="0" fontId="37" fillId="3" borderId="0" xfId="0" applyFont="1" applyFill="1" applyProtection="1"/>
    <xf numFmtId="0" fontId="49" fillId="3" borderId="0" xfId="0" applyFont="1" applyFill="1" applyBorder="1" applyAlignment="1" applyProtection="1">
      <alignment horizontal="center" vertical="center"/>
    </xf>
    <xf numFmtId="0" fontId="49" fillId="3" borderId="0" xfId="0" applyFont="1" applyFill="1" applyBorder="1" applyAlignment="1" applyProtection="1">
      <alignment vertical="center"/>
    </xf>
    <xf numFmtId="0" fontId="38" fillId="3" borderId="0" xfId="0" applyFont="1" applyFill="1" applyBorder="1" applyAlignment="1" applyProtection="1"/>
    <xf numFmtId="0" fontId="38" fillId="3" borderId="0" xfId="0" applyFont="1" applyFill="1" applyBorder="1" applyAlignment="1" applyProtection="1">
      <alignment horizontal="center"/>
    </xf>
    <xf numFmtId="0" fontId="38" fillId="3" borderId="0" xfId="0" applyFont="1" applyFill="1" applyProtection="1"/>
    <xf numFmtId="0" fontId="38" fillId="3" borderId="0" xfId="0" applyFont="1" applyFill="1" applyBorder="1" applyProtection="1"/>
    <xf numFmtId="0" fontId="39" fillId="6" borderId="0" xfId="0" applyFont="1" applyFill="1" applyBorder="1" applyProtection="1"/>
    <xf numFmtId="4" fontId="14" fillId="9" borderId="1" xfId="3" applyNumberFormat="1" applyFont="1" applyFill="1" applyBorder="1" applyAlignment="1" applyProtection="1">
      <alignment vertical="center"/>
    </xf>
    <xf numFmtId="0" fontId="15" fillId="0" borderId="0" xfId="0" applyFont="1" applyFill="1" applyBorder="1" applyAlignment="1" applyProtection="1">
      <alignment vertical="center"/>
    </xf>
    <xf numFmtId="0" fontId="37" fillId="6" borderId="0" xfId="0" applyFont="1" applyFill="1" applyProtection="1"/>
    <xf numFmtId="0" fontId="40" fillId="6" borderId="0" xfId="0" applyFont="1" applyFill="1" applyAlignment="1" applyProtection="1">
      <alignment horizontal="center" vertical="center"/>
    </xf>
    <xf numFmtId="0" fontId="39" fillId="6" borderId="0" xfId="0" applyFont="1" applyFill="1" applyProtection="1"/>
    <xf numFmtId="4" fontId="49" fillId="2" borderId="0" xfId="3" applyNumberFormat="1" applyFont="1" applyFill="1" applyBorder="1" applyAlignment="1" applyProtection="1">
      <alignment vertical="center" wrapText="1"/>
    </xf>
    <xf numFmtId="0" fontId="52" fillId="2" borderId="0" xfId="0" applyFont="1" applyFill="1" applyBorder="1" applyAlignment="1" applyProtection="1">
      <alignment horizontal="center" vertical="center"/>
    </xf>
    <xf numFmtId="0" fontId="44" fillId="2" borderId="0" xfId="0" applyFont="1" applyFill="1" applyBorder="1" applyAlignment="1" applyProtection="1">
      <alignment horizontal="center" wrapText="1"/>
    </xf>
    <xf numFmtId="0" fontId="7" fillId="8" borderId="1" xfId="0" applyFont="1" applyFill="1" applyBorder="1" applyAlignment="1" applyProtection="1">
      <alignment horizontal="center" vertical="center"/>
    </xf>
    <xf numFmtId="165" fontId="7" fillId="8" borderId="1" xfId="0" applyNumberFormat="1" applyFont="1" applyFill="1" applyBorder="1" applyAlignment="1" applyProtection="1">
      <alignment horizontal="center" vertical="center"/>
    </xf>
    <xf numFmtId="166" fontId="7" fillId="8" borderId="1" xfId="0" applyNumberFormat="1" applyFont="1" applyFill="1" applyBorder="1" applyAlignment="1" applyProtection="1">
      <alignment horizontal="center" vertical="center"/>
    </xf>
    <xf numFmtId="0" fontId="39" fillId="8" borderId="0" xfId="0" applyFont="1" applyFill="1" applyProtection="1"/>
    <xf numFmtId="167" fontId="7" fillId="2" borderId="6" xfId="0" applyNumberFormat="1" applyFont="1" applyFill="1" applyBorder="1" applyAlignment="1" applyProtection="1">
      <alignment horizontal="center" vertical="center"/>
    </xf>
    <xf numFmtId="0" fontId="53" fillId="2" borderId="6" xfId="0" applyFont="1" applyFill="1" applyBorder="1" applyAlignment="1" applyProtection="1">
      <alignment horizontal="center" vertical="center"/>
    </xf>
    <xf numFmtId="2" fontId="7" fillId="2" borderId="6" xfId="0" applyNumberFormat="1" applyFont="1" applyFill="1" applyBorder="1" applyAlignment="1" applyProtection="1">
      <alignment horizontal="center" vertical="center"/>
    </xf>
    <xf numFmtId="165" fontId="7" fillId="2" borderId="6" xfId="0" applyNumberFormat="1" applyFont="1" applyFill="1" applyBorder="1" applyAlignment="1" applyProtection="1">
      <alignment horizontal="center" vertical="center"/>
    </xf>
    <xf numFmtId="0" fontId="53" fillId="2" borderId="0" xfId="0" applyFont="1" applyFill="1" applyBorder="1" applyAlignment="1" applyProtection="1">
      <alignment horizontal="center" vertical="center"/>
    </xf>
    <xf numFmtId="2" fontId="7" fillId="2" borderId="0" xfId="0" applyNumberFormat="1" applyFont="1" applyFill="1" applyBorder="1" applyAlignment="1" applyProtection="1">
      <alignment horizontal="center" vertical="center"/>
    </xf>
    <xf numFmtId="166" fontId="7" fillId="2" borderId="0" xfId="0" applyNumberFormat="1" applyFont="1" applyFill="1" applyBorder="1" applyAlignment="1" applyProtection="1">
      <alignment horizontal="center" vertical="center"/>
    </xf>
    <xf numFmtId="166" fontId="7" fillId="2" borderId="6" xfId="0" applyNumberFormat="1" applyFont="1" applyFill="1" applyBorder="1" applyAlignment="1" applyProtection="1">
      <alignment horizontal="center" vertical="center"/>
    </xf>
    <xf numFmtId="165" fontId="6" fillId="8" borderId="1" xfId="0" applyNumberFormat="1" applyFont="1" applyFill="1" applyBorder="1" applyAlignment="1" applyProtection="1">
      <alignment horizontal="center" vertical="center"/>
    </xf>
    <xf numFmtId="0" fontId="40" fillId="8" borderId="1" xfId="0" applyFont="1" applyFill="1" applyBorder="1" applyAlignment="1" applyProtection="1">
      <alignment horizontal="center" vertical="center"/>
    </xf>
    <xf numFmtId="166" fontId="6" fillId="8" borderId="1" xfId="0" applyNumberFormat="1" applyFont="1" applyFill="1" applyBorder="1" applyAlignment="1" applyProtection="1">
      <alignment horizontal="center" vertical="center"/>
    </xf>
    <xf numFmtId="166" fontId="1" fillId="8" borderId="1" xfId="0" applyNumberFormat="1" applyFont="1" applyFill="1" applyBorder="1" applyAlignment="1" applyProtection="1">
      <alignment horizontal="center" vertical="center"/>
    </xf>
    <xf numFmtId="0" fontId="37" fillId="8" borderId="0" xfId="0" applyFont="1" applyFill="1" applyProtection="1"/>
    <xf numFmtId="0" fontId="39" fillId="2" borderId="0" xfId="0" applyFont="1" applyFill="1" applyAlignment="1" applyProtection="1">
      <alignment horizontal="center"/>
    </xf>
    <xf numFmtId="0" fontId="39" fillId="0" borderId="0" xfId="0" applyFont="1" applyAlignment="1" applyProtection="1">
      <alignment horizontal="center"/>
    </xf>
    <xf numFmtId="0" fontId="37" fillId="0" borderId="0" xfId="0" applyFont="1" applyFill="1" applyProtection="1"/>
    <xf numFmtId="0" fontId="28" fillId="2" borderId="0" xfId="0" applyFont="1" applyFill="1" applyBorder="1" applyAlignment="1" applyProtection="1">
      <alignment vertical="center" wrapText="1"/>
    </xf>
    <xf numFmtId="0" fontId="40" fillId="2" borderId="0" xfId="0" applyFont="1" applyFill="1" applyBorder="1" applyAlignment="1" applyProtection="1">
      <alignment vertical="center"/>
    </xf>
    <xf numFmtId="0" fontId="53" fillId="3" borderId="0" xfId="0" applyFont="1" applyFill="1" applyBorder="1" applyAlignment="1" applyProtection="1">
      <alignment vertical="center"/>
    </xf>
    <xf numFmtId="0" fontId="53" fillId="2" borderId="0" xfId="0" applyFont="1" applyFill="1" applyBorder="1" applyAlignment="1" applyProtection="1">
      <alignment vertical="center"/>
    </xf>
    <xf numFmtId="0" fontId="53" fillId="3" borderId="0" xfId="0" applyFont="1" applyFill="1" applyBorder="1" applyAlignment="1" applyProtection="1">
      <alignment horizontal="center" vertical="center"/>
    </xf>
    <xf numFmtId="165" fontId="7" fillId="2" borderId="0" xfId="0" applyNumberFormat="1" applyFont="1" applyFill="1" applyBorder="1" applyAlignment="1" applyProtection="1">
      <alignment horizontal="center" vertical="center"/>
    </xf>
    <xf numFmtId="0" fontId="54" fillId="2" borderId="0" xfId="0" applyFont="1" applyFill="1" applyProtection="1"/>
    <xf numFmtId="0" fontId="55" fillId="2" borderId="0" xfId="0" applyFont="1" applyFill="1" applyProtection="1"/>
    <xf numFmtId="166" fontId="56" fillId="3" borderId="0" xfId="0" applyNumberFormat="1" applyFont="1" applyFill="1" applyBorder="1" applyAlignment="1" applyProtection="1">
      <alignment horizontal="center" vertical="center" wrapText="1"/>
    </xf>
    <xf numFmtId="0" fontId="7" fillId="3" borderId="6" xfId="0" applyFont="1" applyFill="1" applyBorder="1" applyAlignment="1" applyProtection="1">
      <alignment horizontal="center" vertical="center"/>
    </xf>
    <xf numFmtId="0" fontId="7" fillId="3" borderId="6" xfId="0" applyFont="1" applyFill="1" applyBorder="1" applyAlignment="1" applyProtection="1">
      <alignment horizontal="center" vertical="center" wrapText="1"/>
    </xf>
    <xf numFmtId="2" fontId="7" fillId="3" borderId="6" xfId="0" applyNumberFormat="1" applyFont="1" applyFill="1" applyBorder="1" applyAlignment="1" applyProtection="1">
      <alignment horizontal="center" vertical="center"/>
    </xf>
    <xf numFmtId="14" fontId="7" fillId="3" borderId="6" xfId="0" applyNumberFormat="1" applyFont="1" applyFill="1" applyBorder="1" applyAlignment="1" applyProtection="1">
      <alignment horizontal="center" vertical="center"/>
    </xf>
    <xf numFmtId="20" fontId="7" fillId="3" borderId="6" xfId="0" applyNumberFormat="1" applyFont="1" applyFill="1" applyBorder="1" applyAlignment="1" applyProtection="1">
      <alignment horizontal="center" vertical="center"/>
    </xf>
    <xf numFmtId="2" fontId="57" fillId="3" borderId="6" xfId="0" applyNumberFormat="1" applyFont="1" applyFill="1" applyBorder="1" applyAlignment="1" applyProtection="1">
      <alignment horizontal="center" vertical="center"/>
    </xf>
    <xf numFmtId="166" fontId="56" fillId="0" borderId="6" xfId="0" applyNumberFormat="1" applyFont="1" applyFill="1" applyBorder="1" applyAlignment="1" applyProtection="1">
      <alignment horizontal="center" vertical="center"/>
    </xf>
    <xf numFmtId="166" fontId="56" fillId="3" borderId="6" xfId="0" applyNumberFormat="1"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37" fillId="0" borderId="0" xfId="0" applyFont="1" applyFill="1" applyBorder="1" applyProtection="1"/>
    <xf numFmtId="2" fontId="7" fillId="2" borderId="1" xfId="0" applyNumberFormat="1" applyFont="1" applyFill="1" applyBorder="1" applyAlignment="1" applyProtection="1">
      <alignment horizontal="center" vertical="center"/>
    </xf>
    <xf numFmtId="14" fontId="7" fillId="2" borderId="1" xfId="0" applyNumberFormat="1"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9" fillId="2" borderId="0" xfId="0" applyFont="1" applyFill="1" applyBorder="1" applyProtection="1"/>
    <xf numFmtId="0" fontId="58" fillId="3" borderId="0"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58" fillId="2" borderId="0" xfId="0" applyFont="1" applyFill="1" applyBorder="1" applyAlignment="1" applyProtection="1">
      <alignment vertical="center"/>
    </xf>
    <xf numFmtId="0" fontId="8" fillId="4" borderId="5"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58" fillId="2" borderId="8" xfId="0" applyFont="1" applyFill="1" applyBorder="1" applyAlignment="1" applyProtection="1">
      <alignment vertical="center"/>
    </xf>
    <xf numFmtId="0" fontId="8" fillId="2" borderId="2" xfId="0" applyFont="1" applyFill="1" applyBorder="1" applyAlignment="1" applyProtection="1">
      <alignment horizontal="center" vertical="center"/>
    </xf>
    <xf numFmtId="4" fontId="8" fillId="2" borderId="2" xfId="0" applyNumberFormat="1"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58" fillId="3" borderId="0" xfId="0" applyFont="1" applyFill="1" applyBorder="1" applyAlignment="1" applyProtection="1">
      <alignment vertical="center"/>
    </xf>
    <xf numFmtId="0" fontId="8" fillId="7" borderId="2" xfId="0" applyFont="1" applyFill="1" applyBorder="1" applyAlignment="1" applyProtection="1">
      <alignment horizontal="center" vertical="center" wrapText="1"/>
    </xf>
    <xf numFmtId="0" fontId="8" fillId="7" borderId="9" xfId="0" applyFont="1" applyFill="1" applyBorder="1" applyAlignment="1" applyProtection="1">
      <alignment horizontal="center" vertical="center" wrapText="1"/>
    </xf>
    <xf numFmtId="0" fontId="58" fillId="10" borderId="0" xfId="0" applyFont="1" applyFill="1" applyBorder="1" applyAlignment="1" applyProtection="1">
      <alignment vertical="center"/>
    </xf>
    <xf numFmtId="0" fontId="59" fillId="2" borderId="5" xfId="0" applyFont="1" applyFill="1" applyBorder="1" applyAlignment="1" applyProtection="1">
      <alignment horizontal="center" vertical="center"/>
    </xf>
    <xf numFmtId="168" fontId="8" fillId="2" borderId="5" xfId="0" applyNumberFormat="1"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2" fontId="8" fillId="2" borderId="5" xfId="0" applyNumberFormat="1" applyFont="1" applyFill="1" applyBorder="1" applyAlignment="1" applyProtection="1">
      <alignment horizontal="center" vertical="center"/>
    </xf>
    <xf numFmtId="2" fontId="49" fillId="2" borderId="5" xfId="0" applyNumberFormat="1" applyFont="1" applyFill="1" applyBorder="1" applyAlignment="1" applyProtection="1">
      <alignment horizontal="center" vertical="center"/>
    </xf>
    <xf numFmtId="169" fontId="8" fillId="2" borderId="1" xfId="0" applyNumberFormat="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4" fontId="49" fillId="2" borderId="1" xfId="0" applyNumberFormat="1" applyFont="1" applyFill="1" applyBorder="1" applyAlignment="1" applyProtection="1">
      <alignment vertical="center"/>
    </xf>
    <xf numFmtId="0" fontId="59" fillId="2" borderId="5" xfId="0" applyFont="1" applyFill="1" applyBorder="1" applyAlignment="1" applyProtection="1">
      <alignment horizontal="center" vertical="center" wrapText="1"/>
    </xf>
    <xf numFmtId="168" fontId="8" fillId="2" borderId="1" xfId="0" applyNumberFormat="1"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2" fontId="49" fillId="2" borderId="0" xfId="0" applyNumberFormat="1" applyFont="1" applyFill="1" applyBorder="1" applyAlignment="1" applyProtection="1">
      <alignment horizontal="center" vertical="center" wrapText="1"/>
    </xf>
    <xf numFmtId="0" fontId="59" fillId="2" borderId="6" xfId="0" applyFont="1" applyFill="1" applyBorder="1" applyAlignment="1" applyProtection="1">
      <alignment horizontal="center" vertical="center" wrapText="1"/>
    </xf>
    <xf numFmtId="168" fontId="8" fillId="2" borderId="6" xfId="0" applyNumberFormat="1"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2" fontId="49" fillId="2" borderId="6" xfId="0" applyNumberFormat="1" applyFont="1" applyFill="1" applyBorder="1" applyAlignment="1" applyProtection="1">
      <alignment horizontal="center" vertical="center"/>
    </xf>
    <xf numFmtId="169" fontId="8" fillId="2" borderId="6" xfId="0" applyNumberFormat="1" applyFont="1" applyFill="1" applyBorder="1" applyAlignment="1" applyProtection="1">
      <alignment horizontal="center" vertical="center"/>
    </xf>
    <xf numFmtId="2" fontId="8" fillId="2" borderId="5" xfId="0" applyNumberFormat="1" applyFont="1" applyFill="1" applyBorder="1" applyAlignment="1" applyProtection="1">
      <alignment horizontal="center" vertical="center" wrapText="1"/>
    </xf>
    <xf numFmtId="169" fontId="49" fillId="2" borderId="1" xfId="0" applyNumberFormat="1" applyFont="1" applyFill="1" applyBorder="1" applyAlignment="1" applyProtection="1">
      <alignment horizontal="center" vertical="center"/>
    </xf>
    <xf numFmtId="0" fontId="8" fillId="2" borderId="5" xfId="0" applyFont="1" applyFill="1" applyBorder="1" applyAlignment="1" applyProtection="1">
      <alignment vertical="center"/>
    </xf>
    <xf numFmtId="0" fontId="8" fillId="2" borderId="5" xfId="0" applyFont="1" applyFill="1" applyBorder="1" applyAlignment="1" applyProtection="1">
      <alignment horizontal="center" vertical="center" wrapText="1"/>
    </xf>
    <xf numFmtId="0" fontId="8" fillId="2" borderId="1" xfId="0" applyFont="1" applyFill="1" applyBorder="1" applyAlignment="1" applyProtection="1">
      <alignment vertical="center"/>
    </xf>
    <xf numFmtId="0" fontId="8" fillId="2" borderId="5" xfId="0" applyFont="1" applyFill="1" applyBorder="1" applyAlignment="1" applyProtection="1">
      <alignment vertical="center" wrapText="1"/>
    </xf>
    <xf numFmtId="0" fontId="58" fillId="10" borderId="0" xfId="0" applyFont="1" applyFill="1" applyBorder="1" applyAlignment="1" applyProtection="1">
      <alignment horizontal="center" vertical="center"/>
    </xf>
    <xf numFmtId="0" fontId="58" fillId="3" borderId="6" xfId="0" applyFont="1" applyFill="1" applyBorder="1" applyAlignment="1" applyProtection="1">
      <alignment vertical="center"/>
    </xf>
    <xf numFmtId="0" fontId="58" fillId="3" borderId="6" xfId="0" applyFont="1" applyFill="1" applyBorder="1" applyAlignment="1" applyProtection="1">
      <alignment horizontal="center" vertical="center"/>
    </xf>
    <xf numFmtId="0" fontId="58" fillId="3" borderId="0" xfId="0" applyFont="1" applyFill="1" applyAlignment="1" applyProtection="1">
      <alignment horizontal="center" vertical="center"/>
    </xf>
    <xf numFmtId="0" fontId="41" fillId="2" borderId="0" xfId="0" applyFont="1" applyFill="1" applyBorder="1"/>
    <xf numFmtId="0" fontId="8" fillId="2" borderId="0" xfId="0" applyFont="1" applyFill="1" applyBorder="1" applyAlignment="1" applyProtection="1">
      <alignment vertical="center"/>
    </xf>
    <xf numFmtId="0" fontId="41" fillId="2" borderId="0" xfId="0" applyFont="1" applyFill="1" applyAlignment="1">
      <alignment wrapText="1"/>
    </xf>
    <xf numFmtId="0" fontId="41" fillId="2" borderId="0" xfId="0" applyFont="1" applyFill="1" applyBorder="1" applyAlignment="1">
      <alignment wrapText="1"/>
    </xf>
    <xf numFmtId="0" fontId="41" fillId="2" borderId="0" xfId="0" applyFont="1" applyFill="1" applyAlignment="1">
      <alignment horizontal="center" wrapText="1"/>
    </xf>
    <xf numFmtId="0" fontId="37" fillId="2" borderId="0" xfId="0" applyFont="1" applyFill="1" applyAlignment="1" applyProtection="1">
      <alignment horizontal="center"/>
    </xf>
    <xf numFmtId="0" fontId="40" fillId="2" borderId="0" xfId="0" applyFont="1" applyFill="1" applyAlignment="1">
      <alignment horizontal="center" vertical="center"/>
    </xf>
    <xf numFmtId="0" fontId="39" fillId="2" borderId="0" xfId="0" applyFont="1" applyFill="1"/>
    <xf numFmtId="0" fontId="40" fillId="2" borderId="0" xfId="0" applyFont="1" applyFill="1" applyBorder="1" applyAlignment="1">
      <alignment vertical="center"/>
    </xf>
    <xf numFmtId="0" fontId="39" fillId="2" borderId="0" xfId="0" applyFont="1" applyFill="1" applyBorder="1" applyAlignment="1" applyProtection="1">
      <alignment horizontal="center"/>
    </xf>
    <xf numFmtId="0" fontId="58" fillId="2" borderId="0" xfId="0" applyFont="1" applyFill="1" applyAlignment="1" applyProtection="1">
      <alignment horizontal="center" vertical="center"/>
    </xf>
    <xf numFmtId="0" fontId="42" fillId="2" borderId="0" xfId="0" applyFont="1" applyFill="1" applyBorder="1" applyAlignment="1">
      <alignment vertical="center"/>
    </xf>
    <xf numFmtId="0" fontId="41" fillId="2" borderId="0" xfId="0" applyFont="1" applyFill="1" applyAlignment="1">
      <alignment horizontal="center" vertical="center"/>
    </xf>
    <xf numFmtId="0" fontId="37" fillId="2" borderId="0" xfId="0" applyFont="1" applyFill="1" applyBorder="1"/>
    <xf numFmtId="0" fontId="6" fillId="2" borderId="0" xfId="0" applyFont="1" applyFill="1" applyBorder="1" applyAlignment="1">
      <alignment horizontal="center" vertical="center" wrapText="1"/>
    </xf>
    <xf numFmtId="4" fontId="44" fillId="2" borderId="1" xfId="3" applyNumberFormat="1" applyFont="1" applyFill="1" applyBorder="1" applyAlignment="1" applyProtection="1">
      <alignment horizontal="left" vertical="center" wrapText="1"/>
    </xf>
    <xf numFmtId="0" fontId="31" fillId="7" borderId="1" xfId="0" applyFont="1" applyFill="1" applyBorder="1" applyAlignment="1" applyProtection="1">
      <alignment horizontal="center" vertical="center"/>
    </xf>
    <xf numFmtId="0" fontId="31" fillId="11" borderId="1" xfId="0" applyFont="1" applyFill="1" applyBorder="1" applyAlignment="1" applyProtection="1">
      <alignment horizontal="left" vertical="center"/>
    </xf>
    <xf numFmtId="0" fontId="34" fillId="2" borderId="10" xfId="0"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2" fontId="44" fillId="0" borderId="1" xfId="0" applyNumberFormat="1" applyFont="1" applyFill="1" applyBorder="1" applyAlignment="1">
      <alignment horizontal="center" vertical="center"/>
    </xf>
    <xf numFmtId="168" fontId="44" fillId="0" borderId="1" xfId="0" applyNumberFormat="1" applyFont="1" applyFill="1" applyBorder="1" applyAlignment="1">
      <alignment horizontal="center" vertical="center"/>
    </xf>
    <xf numFmtId="0" fontId="4" fillId="3" borderId="0" xfId="0" applyFont="1" applyFill="1" applyBorder="1" applyAlignment="1">
      <alignment horizontal="left" vertical="center"/>
    </xf>
    <xf numFmtId="0" fontId="4" fillId="3" borderId="0" xfId="0" applyFont="1" applyFill="1" applyBorder="1" applyAlignment="1" applyProtection="1">
      <alignment horizontal="left"/>
    </xf>
    <xf numFmtId="0" fontId="61" fillId="2" borderId="0" xfId="0" applyFont="1" applyFill="1" applyBorder="1" applyAlignment="1" applyProtection="1">
      <alignment horizontal="left"/>
    </xf>
    <xf numFmtId="4" fontId="44" fillId="2" borderId="2" xfId="3" applyNumberFormat="1" applyFont="1" applyFill="1" applyBorder="1" applyAlignment="1" applyProtection="1">
      <alignment horizontal="left" vertical="center" wrapText="1"/>
    </xf>
    <xf numFmtId="4" fontId="61" fillId="2" borderId="4" xfId="3" applyNumberFormat="1" applyFont="1" applyFill="1" applyBorder="1" applyAlignment="1" applyProtection="1">
      <alignment vertical="center" wrapText="1"/>
    </xf>
    <xf numFmtId="4" fontId="61" fillId="2" borderId="4" xfId="3" applyNumberFormat="1" applyFont="1" applyFill="1" applyBorder="1" applyAlignment="1" applyProtection="1">
      <alignment horizontal="center" vertical="center" wrapText="1"/>
    </xf>
    <xf numFmtId="4" fontId="44" fillId="2" borderId="4" xfId="3" applyNumberFormat="1" applyFont="1" applyFill="1" applyBorder="1" applyAlignment="1" applyProtection="1">
      <alignment horizontal="left" vertical="center" wrapText="1"/>
    </xf>
    <xf numFmtId="4" fontId="31" fillId="7" borderId="1" xfId="3" applyNumberFormat="1"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wrapText="1"/>
    </xf>
    <xf numFmtId="0" fontId="4" fillId="4" borderId="1" xfId="0" applyFont="1" applyFill="1" applyBorder="1" applyAlignment="1">
      <alignment horizontal="justify" vertical="center" wrapText="1"/>
    </xf>
    <xf numFmtId="4" fontId="4" fillId="7" borderId="1" xfId="3" applyNumberFormat="1" applyFont="1" applyFill="1" applyBorder="1" applyAlignment="1" applyProtection="1">
      <alignment horizontal="center" vertical="center" textRotation="90" wrapText="1"/>
      <protection locked="0"/>
    </xf>
    <xf numFmtId="2" fontId="39" fillId="2" borderId="5" xfId="0" applyNumberFormat="1" applyFont="1" applyFill="1" applyBorder="1" applyAlignment="1" applyProtection="1">
      <alignment horizontal="center" vertical="center"/>
    </xf>
    <xf numFmtId="4" fontId="61" fillId="2" borderId="5" xfId="3" applyNumberFormat="1" applyFont="1" applyFill="1" applyBorder="1" applyAlignment="1" applyProtection="1">
      <alignment vertical="center" wrapText="1"/>
    </xf>
    <xf numFmtId="0" fontId="6" fillId="7" borderId="1" xfId="0" applyFont="1" applyFill="1" applyBorder="1" applyAlignment="1" applyProtection="1">
      <alignment horizontal="center" vertical="center"/>
    </xf>
    <xf numFmtId="0" fontId="6" fillId="7" borderId="2" xfId="0" applyFont="1" applyFill="1" applyBorder="1" applyAlignment="1" applyProtection="1">
      <alignment horizontal="center" vertical="center" wrapText="1"/>
    </xf>
    <xf numFmtId="0" fontId="4" fillId="7" borderId="10"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 xfId="0" applyFont="1" applyFill="1" applyBorder="1" applyAlignment="1">
      <alignment horizontal="center" vertical="center" wrapText="1"/>
    </xf>
    <xf numFmtId="4" fontId="8" fillId="7" borderId="1" xfId="3" applyNumberFormat="1" applyFont="1" applyFill="1" applyBorder="1" applyAlignment="1" applyProtection="1">
      <alignment vertical="center"/>
    </xf>
    <xf numFmtId="4" fontId="8" fillId="7" borderId="1" xfId="3" applyNumberFormat="1" applyFont="1" applyFill="1" applyBorder="1" applyAlignment="1" applyProtection="1">
      <alignment horizontal="center" vertical="center" wrapText="1"/>
    </xf>
    <xf numFmtId="14" fontId="59" fillId="0" borderId="1" xfId="3" applyNumberFormat="1" applyFont="1" applyFill="1" applyBorder="1" applyAlignment="1" applyProtection="1">
      <alignment horizontal="center" vertical="center" wrapText="1"/>
    </xf>
    <xf numFmtId="0" fontId="7" fillId="2" borderId="1" xfId="0" applyFont="1" applyFill="1" applyBorder="1" applyAlignment="1" applyProtection="1">
      <alignment vertical="center"/>
    </xf>
    <xf numFmtId="0" fontId="7" fillId="2" borderId="1" xfId="0" applyFont="1" applyFill="1" applyBorder="1" applyAlignment="1" applyProtection="1">
      <alignment vertical="center" wrapText="1"/>
    </xf>
    <xf numFmtId="2" fontId="6" fillId="2" borderId="1" xfId="0" applyNumberFormat="1" applyFont="1" applyFill="1" applyBorder="1" applyAlignment="1" applyProtection="1">
      <alignment horizontal="center" vertical="center"/>
    </xf>
    <xf numFmtId="166" fontId="6" fillId="2" borderId="1" xfId="0" applyNumberFormat="1" applyFont="1" applyFill="1" applyBorder="1" applyAlignment="1" applyProtection="1">
      <alignment horizontal="center" vertical="center"/>
    </xf>
    <xf numFmtId="166" fontId="46" fillId="2" borderId="1" xfId="0" applyNumberFormat="1" applyFont="1" applyFill="1" applyBorder="1" applyAlignment="1" applyProtection="1">
      <alignment vertical="center"/>
    </xf>
    <xf numFmtId="20" fontId="7" fillId="3" borderId="1" xfId="0" applyNumberFormat="1" applyFont="1" applyFill="1" applyBorder="1" applyAlignment="1" applyProtection="1">
      <alignment horizontal="center" vertical="center"/>
    </xf>
    <xf numFmtId="166" fontId="7" fillId="3" borderId="1" xfId="0" applyNumberFormat="1" applyFont="1" applyFill="1" applyBorder="1" applyAlignment="1" applyProtection="1">
      <alignment horizontal="center" vertical="center"/>
    </xf>
    <xf numFmtId="2" fontId="57" fillId="3" borderId="1" xfId="0" applyNumberFormat="1" applyFont="1" applyFill="1" applyBorder="1" applyAlignment="1" applyProtection="1">
      <alignment horizontal="center" vertical="center"/>
    </xf>
    <xf numFmtId="166" fontId="56" fillId="12" borderId="1" xfId="0" applyNumberFormat="1" applyFont="1" applyFill="1" applyBorder="1" applyAlignment="1" applyProtection="1">
      <alignment horizontal="center" vertical="center"/>
    </xf>
    <xf numFmtId="0" fontId="39" fillId="0" borderId="0" xfId="0" applyFont="1" applyFill="1" applyBorder="1" applyProtection="1"/>
    <xf numFmtId="167" fontId="7" fillId="12" borderId="1" xfId="0" applyNumberFormat="1" applyFont="1" applyFill="1" applyBorder="1" applyAlignment="1" applyProtection="1">
      <alignment horizontal="center" vertical="center"/>
    </xf>
    <xf numFmtId="0" fontId="7" fillId="12" borderId="1" xfId="0" applyFont="1" applyFill="1" applyBorder="1" applyAlignment="1" applyProtection="1">
      <alignment horizontal="center" vertical="center"/>
    </xf>
    <xf numFmtId="2" fontId="7" fillId="12" borderId="1" xfId="0" applyNumberFormat="1" applyFont="1" applyFill="1" applyBorder="1" applyAlignment="1" applyProtection="1">
      <alignment horizontal="center" vertical="center"/>
    </xf>
    <xf numFmtId="2" fontId="6" fillId="2" borderId="0" xfId="0" applyNumberFormat="1" applyFont="1" applyFill="1" applyBorder="1" applyAlignment="1" applyProtection="1">
      <alignment horizontal="center" vertical="center"/>
    </xf>
    <xf numFmtId="166" fontId="6" fillId="2" borderId="0" xfId="0" applyNumberFormat="1" applyFont="1" applyFill="1" applyBorder="1" applyAlignment="1" applyProtection="1">
      <alignment horizontal="center" vertical="center"/>
    </xf>
    <xf numFmtId="0" fontId="59" fillId="0" borderId="0" xfId="0" applyFont="1" applyFill="1" applyBorder="1" applyAlignment="1" applyProtection="1">
      <alignment vertical="justify" wrapText="1"/>
    </xf>
    <xf numFmtId="0" fontId="15" fillId="0" borderId="0" xfId="0" applyFont="1" applyFill="1" applyBorder="1" applyAlignment="1" applyProtection="1">
      <alignment vertical="center" wrapText="1"/>
    </xf>
    <xf numFmtId="0" fontId="47" fillId="0" borderId="0" xfId="0" applyFont="1" applyFill="1" applyBorder="1" applyAlignment="1" applyProtection="1">
      <alignment vertical="center"/>
    </xf>
    <xf numFmtId="0" fontId="15" fillId="6" borderId="1" xfId="0" applyFont="1" applyFill="1" applyBorder="1" applyAlignment="1" applyProtection="1">
      <alignment vertical="center"/>
    </xf>
    <xf numFmtId="0" fontId="34" fillId="2" borderId="11" xfId="0" applyFont="1" applyFill="1" applyBorder="1" applyAlignment="1">
      <alignment horizontal="center" vertical="center"/>
    </xf>
    <xf numFmtId="0" fontId="4" fillId="0" borderId="1" xfId="0" applyFont="1" applyFill="1" applyBorder="1" applyAlignment="1">
      <alignment horizontal="justify" vertical="justify" wrapText="1"/>
    </xf>
    <xf numFmtId="0" fontId="4" fillId="2" borderId="1" xfId="0" applyFont="1" applyFill="1" applyBorder="1" applyAlignment="1">
      <alignment horizontal="justify" vertical="justify" wrapText="1"/>
    </xf>
    <xf numFmtId="0" fontId="42" fillId="0" borderId="1" xfId="0" applyFont="1" applyFill="1" applyBorder="1" applyAlignment="1">
      <alignment horizontal="justify" vertical="justify" wrapText="1"/>
    </xf>
    <xf numFmtId="0" fontId="61" fillId="0" borderId="1" xfId="0" applyFont="1" applyFill="1" applyBorder="1" applyAlignment="1">
      <alignment horizontal="justify" vertical="justify" wrapText="1"/>
    </xf>
    <xf numFmtId="0" fontId="6" fillId="7" borderId="1" xfId="0" applyFont="1" applyFill="1" applyBorder="1" applyAlignment="1" applyProtection="1">
      <alignment horizontal="center" vertical="center" wrapText="1"/>
    </xf>
    <xf numFmtId="2" fontId="7" fillId="2" borderId="1" xfId="0" applyNumberFormat="1" applyFont="1" applyFill="1" applyBorder="1" applyAlignment="1" applyProtection="1">
      <alignment horizontal="center" vertical="center"/>
    </xf>
    <xf numFmtId="166" fontId="56" fillId="3" borderId="0" xfId="0" applyNumberFormat="1" applyFont="1" applyFill="1" applyBorder="1" applyAlignment="1" applyProtection="1">
      <alignment horizontal="center" vertical="center"/>
    </xf>
    <xf numFmtId="4" fontId="4" fillId="2" borderId="0" xfId="3" applyNumberFormat="1" applyFont="1" applyFill="1" applyBorder="1" applyAlignment="1" applyProtection="1">
      <alignment vertical="center" wrapText="1"/>
    </xf>
    <xf numFmtId="14" fontId="8" fillId="2" borderId="0" xfId="3" applyNumberFormat="1" applyFont="1" applyFill="1" applyBorder="1" applyAlignment="1" applyProtection="1">
      <alignment vertical="center" wrapText="1"/>
    </xf>
    <xf numFmtId="0" fontId="6" fillId="2" borderId="0" xfId="0" applyFont="1" applyFill="1" applyBorder="1" applyAlignment="1" applyProtection="1">
      <alignment horizontal="center" vertical="center" wrapText="1"/>
    </xf>
    <xf numFmtId="0" fontId="6" fillId="7" borderId="6" xfId="0" applyFont="1" applyFill="1" applyBorder="1" applyAlignment="1" applyProtection="1">
      <alignment horizontal="center" vertical="center" wrapText="1"/>
    </xf>
    <xf numFmtId="0" fontId="7" fillId="2" borderId="3" xfId="0" applyFont="1" applyFill="1" applyBorder="1" applyAlignment="1" applyProtection="1">
      <alignment vertical="center"/>
    </xf>
    <xf numFmtId="14" fontId="59" fillId="2" borderId="12" xfId="3"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166" fontId="46" fillId="2" borderId="12" xfId="0" applyNumberFormat="1" applyFont="1" applyFill="1" applyBorder="1" applyAlignment="1" applyProtection="1">
      <alignment vertical="center"/>
    </xf>
    <xf numFmtId="0" fontId="4" fillId="2" borderId="0" xfId="0" applyFont="1" applyFill="1" applyBorder="1" applyAlignment="1" applyProtection="1">
      <alignment wrapText="1"/>
    </xf>
    <xf numFmtId="0" fontId="39" fillId="2" borderId="0" xfId="0" applyFont="1" applyFill="1" applyBorder="1" applyAlignment="1" applyProtection="1"/>
    <xf numFmtId="0" fontId="62" fillId="2" borderId="0" xfId="0" applyFont="1" applyFill="1" applyBorder="1" applyAlignment="1" applyProtection="1">
      <alignment horizontal="center" vertical="center"/>
    </xf>
    <xf numFmtId="165" fontId="7" fillId="12" borderId="1" xfId="0" applyNumberFormat="1" applyFont="1" applyFill="1" applyBorder="1" applyAlignment="1" applyProtection="1">
      <alignment horizontal="center" vertical="center"/>
    </xf>
    <xf numFmtId="166" fontId="7" fillId="12" borderId="1" xfId="0" applyNumberFormat="1" applyFont="1" applyFill="1" applyBorder="1" applyAlignment="1" applyProtection="1">
      <alignment horizontal="center" vertical="center"/>
    </xf>
    <xf numFmtId="165" fontId="6" fillId="12" borderId="1" xfId="0" applyNumberFormat="1" applyFont="1" applyFill="1" applyBorder="1" applyAlignment="1" applyProtection="1">
      <alignment horizontal="center" vertical="center"/>
    </xf>
    <xf numFmtId="0" fontId="40" fillId="12" borderId="1" xfId="0" applyFont="1" applyFill="1" applyBorder="1" applyAlignment="1" applyProtection="1">
      <alignment horizontal="center" vertical="center"/>
    </xf>
    <xf numFmtId="166" fontId="6" fillId="12" borderId="1" xfId="0" applyNumberFormat="1" applyFont="1" applyFill="1" applyBorder="1" applyAlignment="1" applyProtection="1">
      <alignment horizontal="center" vertical="center"/>
    </xf>
    <xf numFmtId="166" fontId="1" fillId="12" borderId="1" xfId="0" applyNumberFormat="1" applyFont="1" applyFill="1" applyBorder="1" applyAlignment="1" applyProtection="1">
      <alignment horizontal="center" vertical="center"/>
    </xf>
    <xf numFmtId="0" fontId="15" fillId="2" borderId="0" xfId="0" applyFont="1" applyFill="1" applyBorder="1" applyAlignment="1" applyProtection="1">
      <alignment vertical="center" wrapText="1"/>
    </xf>
    <xf numFmtId="0" fontId="31" fillId="11" borderId="2" xfId="0" applyFont="1" applyFill="1" applyBorder="1" applyAlignment="1" applyProtection="1">
      <alignment horizontal="left" vertical="center"/>
    </xf>
    <xf numFmtId="0" fontId="31" fillId="11" borderId="6" xfId="0" applyFont="1" applyFill="1" applyBorder="1" applyAlignment="1" applyProtection="1">
      <alignment horizontal="left" vertical="center"/>
    </xf>
    <xf numFmtId="0" fontId="31" fillId="11" borderId="10" xfId="0" applyFont="1" applyFill="1" applyBorder="1" applyAlignment="1" applyProtection="1">
      <alignment horizontal="left" vertical="center"/>
    </xf>
    <xf numFmtId="0" fontId="4" fillId="13" borderId="11" xfId="0" applyFont="1" applyFill="1" applyBorder="1" applyAlignment="1" applyProtection="1">
      <alignment horizontal="center" vertical="center"/>
      <protection locked="0"/>
    </xf>
    <xf numFmtId="0" fontId="4" fillId="13" borderId="14" xfId="0" applyFont="1" applyFill="1" applyBorder="1" applyAlignment="1" applyProtection="1">
      <alignment horizontal="center" vertical="center"/>
      <protection locked="0"/>
    </xf>
    <xf numFmtId="0" fontId="31" fillId="11" borderId="13" xfId="0" applyFont="1" applyFill="1" applyBorder="1" applyAlignment="1" applyProtection="1">
      <alignment horizontal="left" vertical="center"/>
    </xf>
    <xf numFmtId="0" fontId="31" fillId="11" borderId="11" xfId="0" applyFont="1" applyFill="1" applyBorder="1" applyAlignment="1" applyProtection="1">
      <alignment horizontal="center" vertical="center"/>
    </xf>
    <xf numFmtId="0" fontId="31" fillId="11" borderId="14" xfId="0" applyFont="1" applyFill="1" applyBorder="1" applyAlignment="1" applyProtection="1">
      <alignment horizontal="center" vertical="center"/>
    </xf>
    <xf numFmtId="0" fontId="7" fillId="8" borderId="1" xfId="0" applyFont="1" applyFill="1" applyBorder="1" applyAlignment="1" applyProtection="1">
      <alignment horizontal="center" vertical="center"/>
    </xf>
    <xf numFmtId="2" fontId="49" fillId="2" borderId="5" xfId="0" quotePrefix="1" applyNumberFormat="1" applyFont="1" applyFill="1" applyBorder="1" applyAlignment="1" applyProtection="1">
      <alignment horizontal="center" vertical="center"/>
    </xf>
    <xf numFmtId="0" fontId="63" fillId="13" borderId="11" xfId="0" applyFont="1" applyFill="1" applyBorder="1" applyAlignment="1" applyProtection="1">
      <alignment horizontal="center" vertical="center"/>
      <protection locked="0"/>
    </xf>
    <xf numFmtId="0" fontId="63" fillId="13" borderId="14" xfId="0" applyFont="1" applyFill="1" applyBorder="1" applyAlignment="1" applyProtection="1">
      <alignment horizontal="center" vertical="center"/>
      <protection locked="0"/>
    </xf>
    <xf numFmtId="0" fontId="31" fillId="11" borderId="5" xfId="0" applyFont="1" applyFill="1" applyBorder="1" applyAlignment="1" applyProtection="1">
      <alignment horizontal="left" vertical="center"/>
    </xf>
    <xf numFmtId="0" fontId="31" fillId="7" borderId="1" xfId="0"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4" fontId="14" fillId="4" borderId="1" xfId="3" applyNumberFormat="1" applyFont="1" applyFill="1" applyBorder="1" applyAlignment="1" applyProtection="1">
      <alignment horizontal="left" vertical="center"/>
    </xf>
    <xf numFmtId="4" fontId="14" fillId="4" borderId="1" xfId="3" applyNumberFormat="1" applyFont="1" applyFill="1" applyBorder="1" applyAlignment="1" applyProtection="1">
      <alignment horizontal="center" vertical="center"/>
    </xf>
    <xf numFmtId="0" fontId="15" fillId="6"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xf>
    <xf numFmtId="0" fontId="14" fillId="4" borderId="1" xfId="3" applyFont="1" applyFill="1" applyBorder="1" applyAlignment="1" applyProtection="1">
      <alignment horizontal="left" vertical="center"/>
    </xf>
    <xf numFmtId="0" fontId="15" fillId="6" borderId="1" xfId="0" applyFont="1" applyFill="1" applyBorder="1" applyAlignment="1" applyProtection="1">
      <alignment horizontal="center"/>
      <protection locked="0"/>
    </xf>
    <xf numFmtId="0" fontId="6" fillId="8"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xf>
    <xf numFmtId="4" fontId="14" fillId="4" borderId="1" xfId="3" applyNumberFormat="1" applyFont="1" applyFill="1" applyBorder="1" applyAlignment="1" applyProtection="1">
      <alignment horizontal="center" vertical="center" wrapText="1"/>
    </xf>
    <xf numFmtId="0" fontId="40" fillId="6" borderId="1" xfId="0" applyFont="1" applyFill="1" applyBorder="1" applyAlignment="1" applyProtection="1">
      <alignment horizontal="center" vertical="center"/>
    </xf>
    <xf numFmtId="0" fontId="6" fillId="6" borderId="1" xfId="0" applyFont="1" applyFill="1" applyBorder="1" applyAlignment="1" applyProtection="1">
      <alignment horizontal="center" vertical="center"/>
    </xf>
    <xf numFmtId="2" fontId="7" fillId="12" borderId="1" xfId="0" applyNumberFormat="1" applyFont="1" applyFill="1" applyBorder="1" applyAlignment="1" applyProtection="1">
      <alignment horizontal="center" vertical="center"/>
    </xf>
    <xf numFmtId="2" fontId="7" fillId="8" borderId="1" xfId="0" applyNumberFormat="1" applyFont="1" applyFill="1" applyBorder="1" applyAlignment="1" applyProtection="1">
      <alignment horizontal="center" vertical="center"/>
    </xf>
    <xf numFmtId="0" fontId="6" fillId="7"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xf>
    <xf numFmtId="2" fontId="6" fillId="8" borderId="1" xfId="0" applyNumberFormat="1" applyFont="1" applyFill="1" applyBorder="1" applyAlignment="1" applyProtection="1">
      <alignment horizontal="center" vertical="center"/>
    </xf>
    <xf numFmtId="2" fontId="6" fillId="12" borderId="1" xfId="0" applyNumberFormat="1" applyFont="1" applyFill="1" applyBorder="1" applyAlignment="1" applyProtection="1">
      <alignment horizontal="center" vertical="center"/>
    </xf>
    <xf numFmtId="0" fontId="7" fillId="8" borderId="1" xfId="0" applyFont="1" applyFill="1" applyBorder="1" applyAlignment="1" applyProtection="1">
      <alignment horizontal="center" vertical="center"/>
    </xf>
    <xf numFmtId="0" fontId="8" fillId="7" borderId="1" xfId="0" applyFont="1" applyFill="1" applyBorder="1" applyAlignment="1" applyProtection="1">
      <alignment horizontal="center" vertical="center" wrapText="1"/>
    </xf>
    <xf numFmtId="4" fontId="61" fillId="2" borderId="4" xfId="3" applyNumberFormat="1" applyFont="1" applyFill="1" applyBorder="1" applyAlignment="1" applyProtection="1">
      <alignment horizontal="center" vertical="center" wrapText="1"/>
    </xf>
    <xf numFmtId="2" fontId="7" fillId="3" borderId="1" xfId="0" applyNumberFormat="1" applyFont="1" applyFill="1" applyBorder="1" applyAlignment="1" applyProtection="1">
      <alignment horizontal="center" vertical="center"/>
    </xf>
    <xf numFmtId="0" fontId="68" fillId="0" borderId="1" xfId="0" applyFont="1" applyFill="1" applyBorder="1" applyAlignment="1">
      <alignment horizontal="justify" vertical="justify" wrapText="1"/>
    </xf>
    <xf numFmtId="0" fontId="60" fillId="7" borderId="1" xfId="0" applyFont="1" applyFill="1" applyBorder="1" applyAlignment="1" applyProtection="1">
      <alignment horizontal="center" vertical="center"/>
    </xf>
    <xf numFmtId="0" fontId="8" fillId="7" borderId="1" xfId="0" applyFont="1" applyFill="1" applyBorder="1" applyAlignment="1" applyProtection="1">
      <alignment horizontal="center" vertical="center"/>
    </xf>
    <xf numFmtId="0" fontId="47" fillId="2" borderId="0" xfId="0" applyFont="1" applyFill="1" applyBorder="1" applyAlignment="1" applyProtection="1">
      <alignment vertical="center"/>
    </xf>
    <xf numFmtId="0" fontId="46" fillId="2" borderId="5" xfId="0" applyFont="1" applyFill="1" applyBorder="1" applyAlignment="1" applyProtection="1">
      <alignment vertical="center"/>
    </xf>
    <xf numFmtId="0" fontId="15" fillId="3" borderId="1" xfId="0" applyFont="1" applyFill="1" applyBorder="1" applyAlignment="1" applyProtection="1">
      <alignment vertical="center"/>
    </xf>
    <xf numFmtId="0" fontId="14" fillId="4" borderId="1" xfId="3" applyFont="1" applyFill="1" applyBorder="1" applyAlignment="1" applyProtection="1">
      <alignment vertical="center"/>
    </xf>
    <xf numFmtId="0" fontId="47" fillId="4" borderId="1" xfId="0" applyFont="1" applyFill="1" applyBorder="1" applyProtection="1"/>
    <xf numFmtId="0" fontId="40" fillId="2" borderId="5" xfId="0" applyFont="1" applyFill="1" applyBorder="1" applyAlignment="1" applyProtection="1">
      <alignment horizontal="center" vertical="center"/>
    </xf>
    <xf numFmtId="0" fontId="40" fillId="2" borderId="4" xfId="0" applyFont="1" applyFill="1" applyBorder="1" applyAlignment="1" applyProtection="1">
      <alignment horizontal="center" vertical="center"/>
    </xf>
    <xf numFmtId="0" fontId="4" fillId="2" borderId="4" xfId="0" applyFont="1" applyFill="1" applyBorder="1" applyAlignment="1" applyProtection="1">
      <alignment vertical="top" wrapText="1"/>
    </xf>
    <xf numFmtId="0" fontId="6" fillId="7" borderId="3" xfId="0" applyFont="1" applyFill="1" applyBorder="1" applyAlignment="1" applyProtection="1">
      <alignment horizontal="center" vertical="center"/>
    </xf>
    <xf numFmtId="165" fontId="7" fillId="8" borderId="3" xfId="0" applyNumberFormat="1" applyFont="1" applyFill="1" applyBorder="1" applyAlignment="1" applyProtection="1">
      <alignment horizontal="center" vertical="center"/>
    </xf>
    <xf numFmtId="165" fontId="7" fillId="12" borderId="3" xfId="0" applyNumberFormat="1" applyFont="1" applyFill="1" applyBorder="1" applyAlignment="1" applyProtection="1">
      <alignment horizontal="center" vertical="center"/>
    </xf>
    <xf numFmtId="165" fontId="6" fillId="8" borderId="3" xfId="0" applyNumberFormat="1" applyFont="1" applyFill="1" applyBorder="1" applyAlignment="1" applyProtection="1">
      <alignment horizontal="center" vertical="center"/>
    </xf>
    <xf numFmtId="2" fontId="7" fillId="12" borderId="3" xfId="0" applyNumberFormat="1" applyFont="1" applyFill="1" applyBorder="1" applyAlignment="1" applyProtection="1">
      <alignment horizontal="center" vertical="center"/>
    </xf>
    <xf numFmtId="165" fontId="6" fillId="12" borderId="3"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0" fontId="39" fillId="0" borderId="1" xfId="0" applyFont="1" applyFill="1" applyBorder="1" applyProtection="1"/>
    <xf numFmtId="0" fontId="39" fillId="0" borderId="1" xfId="0" applyFont="1" applyFill="1" applyBorder="1" applyAlignment="1" applyProtection="1">
      <alignment horizontal="center"/>
    </xf>
    <xf numFmtId="0" fontId="7" fillId="2" borderId="6" xfId="0" applyFont="1" applyFill="1" applyBorder="1" applyAlignment="1" applyProtection="1">
      <alignment horizontal="center" vertical="center"/>
    </xf>
    <xf numFmtId="0" fontId="34" fillId="2" borderId="4" xfId="0" applyFont="1" applyFill="1" applyBorder="1" applyAlignment="1" applyProtection="1">
      <alignment vertical="center" wrapText="1"/>
    </xf>
    <xf numFmtId="0" fontId="58" fillId="2" borderId="5" xfId="0" applyFont="1" applyFill="1" applyBorder="1" applyAlignment="1" applyProtection="1">
      <alignment vertical="center" wrapText="1"/>
    </xf>
    <xf numFmtId="0" fontId="37" fillId="2" borderId="4" xfId="0" applyFont="1" applyFill="1" applyBorder="1" applyProtection="1"/>
    <xf numFmtId="0" fontId="64" fillId="14" borderId="6" xfId="0" applyFont="1" applyFill="1" applyBorder="1" applyAlignment="1" applyProtection="1">
      <alignment horizontal="center" vertical="center" wrapText="1"/>
    </xf>
    <xf numFmtId="0" fontId="64" fillId="14" borderId="10" xfId="0" applyFont="1" applyFill="1" applyBorder="1" applyAlignment="1" applyProtection="1">
      <alignment horizontal="center" vertical="center" wrapText="1"/>
    </xf>
    <xf numFmtId="0" fontId="64" fillId="14" borderId="0" xfId="0" applyFont="1" applyFill="1" applyBorder="1" applyAlignment="1" applyProtection="1">
      <alignment horizontal="center" vertical="center" wrapText="1"/>
    </xf>
    <xf numFmtId="0" fontId="64" fillId="14" borderId="8" xfId="0" applyFont="1" applyFill="1" applyBorder="1" applyAlignment="1" applyProtection="1">
      <alignment horizontal="center" vertical="center" wrapText="1"/>
    </xf>
    <xf numFmtId="0" fontId="64" fillId="14" borderId="11" xfId="0" applyFont="1" applyFill="1" applyBorder="1" applyAlignment="1" applyProtection="1">
      <alignment horizontal="center" vertical="center" wrapText="1"/>
    </xf>
    <xf numFmtId="0" fontId="64" fillId="14" borderId="14" xfId="0" applyFont="1" applyFill="1" applyBorder="1" applyAlignment="1" applyProtection="1">
      <alignment horizontal="center" vertical="center" wrapText="1"/>
    </xf>
    <xf numFmtId="0" fontId="65" fillId="13" borderId="2" xfId="0" applyFont="1" applyFill="1" applyBorder="1" applyAlignment="1" applyProtection="1">
      <alignment horizontal="center" vertical="center"/>
      <protection locked="0"/>
    </xf>
    <xf numFmtId="0" fontId="65" fillId="13" borderId="7" xfId="0" applyFont="1" applyFill="1" applyBorder="1" applyAlignment="1" applyProtection="1">
      <alignment horizontal="center" vertical="center"/>
      <protection locked="0"/>
    </xf>
    <xf numFmtId="0" fontId="65" fillId="13" borderId="13" xfId="0" applyFont="1" applyFill="1" applyBorder="1" applyAlignment="1" applyProtection="1">
      <alignment horizontal="center" vertical="center"/>
      <protection locked="0"/>
    </xf>
    <xf numFmtId="0" fontId="63" fillId="13" borderId="5"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3" xfId="0" applyBorder="1" applyAlignment="1">
      <alignment horizontal="center" vertical="center"/>
    </xf>
    <xf numFmtId="0" fontId="4" fillId="13" borderId="11" xfId="0" applyFont="1" applyFill="1" applyBorder="1" applyAlignment="1" applyProtection="1">
      <alignment horizontal="center" vertical="center"/>
      <protection locked="0"/>
    </xf>
    <xf numFmtId="0" fontId="4" fillId="13" borderId="14" xfId="0" applyFont="1" applyFill="1" applyBorder="1" applyAlignment="1" applyProtection="1">
      <alignment horizontal="center" vertical="center"/>
      <protection locked="0"/>
    </xf>
    <xf numFmtId="0" fontId="31" fillId="11" borderId="5" xfId="0" applyFont="1" applyFill="1" applyBorder="1" applyAlignment="1" applyProtection="1">
      <alignment horizontal="left" vertical="center" wrapText="1"/>
    </xf>
    <xf numFmtId="0" fontId="31" fillId="11" borderId="4" xfId="0" applyFont="1" applyFill="1" applyBorder="1" applyAlignment="1" applyProtection="1">
      <alignment horizontal="left" vertical="center" wrapText="1"/>
    </xf>
    <xf numFmtId="0" fontId="0" fillId="0" borderId="3" xfId="0" applyBorder="1" applyAlignment="1">
      <alignment horizontal="left" vertical="center" wrapText="1"/>
    </xf>
    <xf numFmtId="0" fontId="31" fillId="11" borderId="5" xfId="0" applyFont="1" applyFill="1" applyBorder="1" applyAlignment="1" applyProtection="1">
      <alignment horizontal="left" vertical="center"/>
    </xf>
    <xf numFmtId="0" fontId="0" fillId="0" borderId="4" xfId="0" applyBorder="1" applyAlignment="1">
      <alignment vertical="center"/>
    </xf>
    <xf numFmtId="0" fontId="4" fillId="13" borderId="5"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4" fontId="14" fillId="4" borderId="1" xfId="3" applyNumberFormat="1" applyFont="1" applyFill="1" applyBorder="1" applyAlignment="1" applyProtection="1">
      <alignment horizontal="left" vertical="center"/>
    </xf>
    <xf numFmtId="0" fontId="34" fillId="2" borderId="4" xfId="0" applyFont="1" applyFill="1" applyBorder="1" applyAlignment="1" applyProtection="1">
      <alignment horizontal="center" vertical="center" wrapText="1"/>
    </xf>
    <xf numFmtId="0" fontId="34" fillId="2" borderId="3" xfId="0" applyFont="1" applyFill="1" applyBorder="1" applyAlignment="1" applyProtection="1">
      <alignment horizontal="center" vertical="center" wrapText="1"/>
    </xf>
    <xf numFmtId="0" fontId="31" fillId="7" borderId="1" xfId="0" applyFont="1" applyFill="1" applyBorder="1" applyAlignment="1" applyProtection="1">
      <alignment horizontal="center" vertical="center"/>
    </xf>
    <xf numFmtId="4" fontId="47" fillId="4" borderId="1" xfId="3" applyNumberFormat="1" applyFont="1" applyFill="1" applyBorder="1" applyAlignment="1" applyProtection="1">
      <alignment horizontal="center" vertical="center"/>
    </xf>
    <xf numFmtId="0" fontId="15" fillId="3" borderId="1" xfId="0" applyFont="1" applyFill="1" applyBorder="1" applyAlignment="1" applyProtection="1">
      <alignment horizontal="center" vertical="center"/>
      <protection locked="0"/>
    </xf>
    <xf numFmtId="4" fontId="14" fillId="4" borderId="1" xfId="3" applyNumberFormat="1" applyFont="1" applyFill="1" applyBorder="1" applyAlignment="1" applyProtection="1">
      <alignment horizontal="center" vertical="center"/>
    </xf>
    <xf numFmtId="4" fontId="14" fillId="4" borderId="1" xfId="4" applyNumberFormat="1" applyFont="1" applyFill="1" applyBorder="1" applyAlignment="1" applyProtection="1">
      <alignment horizontal="left" vertical="center"/>
    </xf>
    <xf numFmtId="0" fontId="66" fillId="6" borderId="1" xfId="0" applyFont="1" applyFill="1" applyBorder="1" applyAlignment="1" applyProtection="1">
      <alignment horizontal="center" vertical="center"/>
      <protection locked="0"/>
    </xf>
    <xf numFmtId="0" fontId="66" fillId="3" borderId="1"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xf>
    <xf numFmtId="0" fontId="14" fillId="4" borderId="1" xfId="3" applyFont="1" applyFill="1" applyBorder="1" applyAlignment="1" applyProtection="1">
      <alignment horizontal="left" vertical="center"/>
    </xf>
    <xf numFmtId="0" fontId="47" fillId="3" borderId="1" xfId="0" applyFont="1" applyFill="1" applyBorder="1" applyAlignment="1" applyProtection="1">
      <alignment horizontal="center"/>
      <protection locked="0"/>
    </xf>
    <xf numFmtId="0" fontId="14" fillId="3" borderId="1" xfId="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protection locked="0"/>
    </xf>
    <xf numFmtId="0" fontId="47" fillId="6" borderId="1" xfId="0" applyFont="1" applyFill="1" applyBorder="1" applyAlignment="1" applyProtection="1">
      <alignment horizontal="center"/>
      <protection locked="0"/>
    </xf>
    <xf numFmtId="4" fontId="14" fillId="4" borderId="1" xfId="3" applyNumberFormat="1" applyFont="1" applyFill="1" applyBorder="1" applyAlignment="1" applyProtection="1">
      <alignment horizontal="left" vertical="center" wrapText="1"/>
    </xf>
    <xf numFmtId="0" fontId="15" fillId="4"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protection locked="0"/>
    </xf>
    <xf numFmtId="2" fontId="15" fillId="6" borderId="1" xfId="0" applyNumberFormat="1" applyFont="1" applyFill="1" applyBorder="1" applyAlignment="1" applyProtection="1">
      <alignment horizontal="center"/>
      <protection locked="0"/>
    </xf>
    <xf numFmtId="0" fontId="15" fillId="6" borderId="1" xfId="0" applyFont="1" applyFill="1" applyBorder="1" applyAlignment="1" applyProtection="1">
      <alignment horizontal="center"/>
      <protection locked="0"/>
    </xf>
    <xf numFmtId="0" fontId="15" fillId="2"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xf>
    <xf numFmtId="2" fontId="47" fillId="6" borderId="1" xfId="0" applyNumberFormat="1" applyFont="1" applyFill="1" applyBorder="1" applyAlignment="1" applyProtection="1">
      <alignment horizontal="center"/>
      <protection locked="0"/>
    </xf>
    <xf numFmtId="0" fontId="15" fillId="2" borderId="1" xfId="0" applyFont="1" applyFill="1" applyBorder="1" applyAlignment="1" applyProtection="1">
      <alignment horizontal="center" vertical="center" wrapText="1"/>
    </xf>
    <xf numFmtId="0" fontId="0" fillId="0" borderId="1" xfId="0" applyBorder="1" applyAlignment="1">
      <alignment horizontal="center" vertical="center" wrapText="1"/>
    </xf>
    <xf numFmtId="0" fontId="6" fillId="8" borderId="1"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xf>
    <xf numFmtId="4" fontId="14" fillId="4" borderId="1" xfId="3"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xf>
    <xf numFmtId="0" fontId="0" fillId="0" borderId="1" xfId="0" applyBorder="1" applyAlignment="1">
      <alignment vertical="center" wrapText="1"/>
    </xf>
    <xf numFmtId="0" fontId="47" fillId="4" borderId="1" xfId="0" applyFont="1" applyFill="1" applyBorder="1" applyAlignment="1" applyProtection="1">
      <alignment horizontal="center" vertical="center" wrapText="1"/>
    </xf>
    <xf numFmtId="4" fontId="14" fillId="2" borderId="1" xfId="3" applyNumberFormat="1" applyFont="1" applyFill="1" applyBorder="1" applyAlignment="1" applyProtection="1">
      <alignment horizontal="center" vertical="center"/>
      <protection locked="0"/>
    </xf>
    <xf numFmtId="0" fontId="15" fillId="4" borderId="1" xfId="0" applyFont="1" applyFill="1" applyBorder="1" applyAlignment="1" applyProtection="1">
      <alignment vertical="center" wrapText="1"/>
    </xf>
    <xf numFmtId="4" fontId="14" fillId="8" borderId="1" xfId="3" applyNumberFormat="1"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xf>
    <xf numFmtId="0" fontId="0" fillId="0" borderId="1" xfId="0" applyBorder="1" applyAlignment="1">
      <alignment horizontal="center" vertical="center"/>
    </xf>
    <xf numFmtId="0" fontId="15" fillId="6" borderId="1" xfId="0" applyFont="1" applyFill="1" applyBorder="1" applyAlignment="1" applyProtection="1">
      <alignment horizontal="center" vertical="center"/>
    </xf>
    <xf numFmtId="4" fontId="14" fillId="8" borderId="1" xfId="3" applyNumberFormat="1"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40" fillId="6" borderId="1" xfId="0" applyFont="1" applyFill="1" applyBorder="1" applyAlignment="1" applyProtection="1">
      <alignment horizontal="center" vertical="center" wrapText="1"/>
    </xf>
    <xf numFmtId="0" fontId="40" fillId="6" borderId="1" xfId="0" applyFont="1" applyFill="1" applyBorder="1" applyAlignment="1" applyProtection="1">
      <alignment horizontal="center" vertical="center"/>
    </xf>
    <xf numFmtId="0" fontId="40" fillId="10" borderId="1" xfId="0" applyFont="1" applyFill="1" applyBorder="1" applyAlignment="1" applyProtection="1">
      <alignment horizontal="center" vertical="center"/>
    </xf>
    <xf numFmtId="0" fontId="6" fillId="6" borderId="1" xfId="0" applyFont="1" applyFill="1" applyBorder="1" applyAlignment="1" applyProtection="1">
      <alignment horizontal="center" vertical="center"/>
    </xf>
    <xf numFmtId="0" fontId="49" fillId="3" borderId="0" xfId="0" applyFont="1" applyFill="1" applyBorder="1" applyAlignment="1" applyProtection="1">
      <alignment horizontal="left" vertical="center"/>
    </xf>
    <xf numFmtId="4" fontId="14" fillId="9" borderId="1" xfId="3" applyNumberFormat="1" applyFont="1" applyFill="1" applyBorder="1" applyAlignment="1" applyProtection="1">
      <alignment horizontal="center" vertical="center"/>
    </xf>
    <xf numFmtId="0" fontId="6" fillId="6" borderId="1" xfId="0" applyFont="1" applyFill="1" applyBorder="1" applyAlignment="1" applyProtection="1">
      <alignment horizontal="left" vertical="center"/>
    </xf>
    <xf numFmtId="0" fontId="61" fillId="6" borderId="0" xfId="0" applyFont="1" applyFill="1" applyBorder="1" applyAlignment="1" applyProtection="1">
      <alignment horizontal="right" vertical="justify" wrapText="1"/>
    </xf>
    <xf numFmtId="0" fontId="44" fillId="6" borderId="0" xfId="0" applyFont="1" applyFill="1" applyBorder="1" applyAlignment="1" applyProtection="1">
      <alignment horizontal="left" vertical="justify" wrapText="1"/>
    </xf>
    <xf numFmtId="2" fontId="7" fillId="12" borderId="1" xfId="0" applyNumberFormat="1" applyFont="1" applyFill="1" applyBorder="1" applyAlignment="1" applyProtection="1">
      <alignment horizontal="center" vertical="center"/>
    </xf>
    <xf numFmtId="2" fontId="7" fillId="8" borderId="1" xfId="0" applyNumberFormat="1" applyFont="1" applyFill="1" applyBorder="1" applyAlignment="1" applyProtection="1">
      <alignment horizontal="center" vertical="center"/>
    </xf>
    <xf numFmtId="4" fontId="60" fillId="7" borderId="1" xfId="3" applyNumberFormat="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4" fontId="44" fillId="2" borderId="11" xfId="3" applyNumberFormat="1" applyFont="1" applyFill="1" applyBorder="1" applyAlignment="1" applyProtection="1">
      <alignment horizontal="center" vertical="center" wrapText="1"/>
    </xf>
    <xf numFmtId="4" fontId="49" fillId="0" borderId="1" xfId="3" applyNumberFormat="1" applyFont="1" applyFill="1" applyBorder="1" applyAlignment="1" applyProtection="1">
      <alignment horizontal="left" vertical="center" wrapText="1"/>
    </xf>
    <xf numFmtId="0" fontId="6" fillId="7" borderId="1" xfId="0" applyFont="1" applyFill="1" applyBorder="1" applyAlignment="1" applyProtection="1">
      <alignment horizontal="center" vertical="center"/>
    </xf>
    <xf numFmtId="0" fontId="67" fillId="7" borderId="3" xfId="0" applyFont="1" applyFill="1" applyBorder="1" applyAlignment="1" applyProtection="1">
      <alignment horizontal="center" vertical="center"/>
    </xf>
    <xf numFmtId="0" fontId="67" fillId="7" borderId="1" xfId="0" applyFont="1" applyFill="1" applyBorder="1" applyAlignment="1" applyProtection="1">
      <alignment horizontal="center" vertical="center"/>
    </xf>
    <xf numFmtId="0" fontId="67" fillId="7" borderId="1" xfId="0" applyFont="1" applyFill="1" applyBorder="1" applyAlignment="1" applyProtection="1">
      <alignment horizontal="center" vertical="center" wrapText="1"/>
    </xf>
    <xf numFmtId="0" fontId="6" fillId="7" borderId="3" xfId="0" applyFont="1" applyFill="1" applyBorder="1" applyAlignment="1" applyProtection="1">
      <alignment horizontal="center" vertical="center" wrapText="1"/>
    </xf>
    <xf numFmtId="2" fontId="6" fillId="8" borderId="1" xfId="0" applyNumberFormat="1" applyFont="1" applyFill="1" applyBorder="1" applyAlignment="1" applyProtection="1">
      <alignment horizontal="center" vertical="center"/>
    </xf>
    <xf numFmtId="0" fontId="67" fillId="7" borderId="5" xfId="0" applyFont="1" applyFill="1" applyBorder="1" applyAlignment="1" applyProtection="1">
      <alignment horizontal="center" vertical="center" wrapText="1"/>
    </xf>
    <xf numFmtId="0" fontId="67" fillId="7" borderId="4" xfId="0" applyFont="1" applyFill="1" applyBorder="1" applyAlignment="1" applyProtection="1">
      <alignment horizontal="center" vertical="center" wrapText="1"/>
    </xf>
    <xf numFmtId="0" fontId="67" fillId="7" borderId="3" xfId="0" applyFont="1" applyFill="1" applyBorder="1" applyAlignment="1" applyProtection="1">
      <alignment horizontal="center" vertical="center" wrapText="1"/>
    </xf>
    <xf numFmtId="0" fontId="6" fillId="7" borderId="3" xfId="0" applyFont="1" applyFill="1" applyBorder="1" applyAlignment="1" applyProtection="1">
      <alignment horizontal="center" vertical="center"/>
    </xf>
    <xf numFmtId="165" fontId="7" fillId="2" borderId="14" xfId="0" applyNumberFormat="1" applyFont="1" applyFill="1" applyBorder="1" applyAlignment="1" applyProtection="1">
      <alignment horizontal="center" vertical="center"/>
    </xf>
    <xf numFmtId="165" fontId="7" fillId="2" borderId="15" xfId="0" applyNumberFormat="1" applyFont="1" applyFill="1" applyBorder="1" applyAlignment="1" applyProtection="1">
      <alignment horizontal="center" vertical="center"/>
    </xf>
    <xf numFmtId="165" fontId="7" fillId="2" borderId="13" xfId="0" applyNumberFormat="1" applyFont="1" applyFill="1" applyBorder="1" applyAlignment="1" applyProtection="1">
      <alignment horizontal="center" vertical="center"/>
    </xf>
    <xf numFmtId="0" fontId="1" fillId="8" borderId="1" xfId="0" applyFont="1" applyFill="1" applyBorder="1" applyAlignment="1" applyProtection="1">
      <alignment horizontal="center" vertical="center"/>
    </xf>
    <xf numFmtId="14" fontId="1" fillId="8" borderId="1" xfId="0" applyNumberFormat="1" applyFont="1" applyFill="1" applyBorder="1" applyAlignment="1" applyProtection="1">
      <alignment horizontal="center" vertical="center"/>
    </xf>
    <xf numFmtId="0" fontId="6" fillId="12" borderId="5"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2" fontId="1" fillId="8" borderId="1" xfId="0" applyNumberFormat="1" applyFont="1" applyFill="1" applyBorder="1" applyAlignment="1" applyProtection="1">
      <alignment horizontal="center" vertical="center"/>
    </xf>
    <xf numFmtId="0" fontId="37" fillId="8" borderId="1" xfId="0" applyFont="1" applyFill="1" applyBorder="1" applyAlignment="1" applyProtection="1">
      <alignment horizontal="center"/>
    </xf>
    <xf numFmtId="2" fontId="6" fillId="12" borderId="1" xfId="0" applyNumberFormat="1" applyFont="1" applyFill="1" applyBorder="1" applyAlignment="1" applyProtection="1">
      <alignment horizontal="center" vertical="center"/>
    </xf>
    <xf numFmtId="0" fontId="7" fillId="8" borderId="1" xfId="0" applyFont="1" applyFill="1" applyBorder="1" applyAlignment="1" applyProtection="1">
      <alignment horizontal="center" vertical="center" wrapText="1"/>
    </xf>
    <xf numFmtId="0" fontId="7" fillId="8" borderId="1"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49" fillId="0" borderId="15" xfId="0" applyFont="1" applyFill="1" applyBorder="1" applyAlignment="1" applyProtection="1">
      <alignment horizontal="left" vertical="center"/>
    </xf>
    <xf numFmtId="0" fontId="49" fillId="0" borderId="13" xfId="0" applyFont="1" applyFill="1" applyBorder="1" applyAlignment="1" applyProtection="1">
      <alignment horizontal="left" vertical="center"/>
    </xf>
    <xf numFmtId="0" fontId="7" fillId="12" borderId="1" xfId="0" applyFont="1" applyFill="1" applyBorder="1" applyAlignment="1" applyProtection="1">
      <alignment horizontal="center" vertical="center"/>
    </xf>
    <xf numFmtId="14" fontId="7" fillId="8" borderId="1" xfId="0" applyNumberFormat="1" applyFont="1" applyFill="1" applyBorder="1" applyAlignment="1" applyProtection="1">
      <alignment horizontal="center" vertical="center"/>
    </xf>
    <xf numFmtId="0" fontId="7" fillId="8" borderId="1" xfId="0" applyFont="1" applyFill="1" applyBorder="1" applyAlignment="1" applyProtection="1">
      <alignment vertical="center" wrapText="1"/>
    </xf>
    <xf numFmtId="0" fontId="8" fillId="7" borderId="1" xfId="0" applyFont="1" applyFill="1" applyBorder="1" applyAlignment="1" applyProtection="1">
      <alignment horizontal="center" vertical="center" wrapText="1"/>
    </xf>
    <xf numFmtId="4" fontId="61" fillId="2" borderId="3" xfId="3" applyNumberFormat="1" applyFont="1" applyFill="1" applyBorder="1" applyAlignment="1" applyProtection="1">
      <alignment horizontal="center" vertical="center" wrapText="1"/>
    </xf>
    <xf numFmtId="4" fontId="61" fillId="2" borderId="5" xfId="3" applyNumberFormat="1" applyFont="1" applyFill="1" applyBorder="1" applyAlignment="1" applyProtection="1">
      <alignment horizontal="center" vertical="center" wrapText="1"/>
    </xf>
    <xf numFmtId="0" fontId="46" fillId="0" borderId="3"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166" fontId="56" fillId="3" borderId="1" xfId="0" applyNumberFormat="1" applyFont="1" applyFill="1" applyBorder="1" applyAlignment="1" applyProtection="1">
      <alignment horizontal="center" vertical="center"/>
    </xf>
    <xf numFmtId="14" fontId="8" fillId="7" borderId="1" xfId="3"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2" fontId="7" fillId="2" borderId="1" xfId="0" applyNumberFormat="1" applyFont="1" applyFill="1" applyBorder="1" applyAlignment="1" applyProtection="1">
      <alignment horizontal="center" vertical="center"/>
    </xf>
    <xf numFmtId="14" fontId="7" fillId="3" borderId="1" xfId="0" applyNumberFormat="1" applyFont="1" applyFill="1" applyBorder="1" applyAlignment="1" applyProtection="1">
      <alignment horizontal="center" vertical="center"/>
    </xf>
    <xf numFmtId="2" fontId="7" fillId="3" borderId="1" xfId="0" applyNumberFormat="1" applyFont="1" applyFill="1" applyBorder="1" applyAlignment="1" applyProtection="1">
      <alignment horizontal="center" vertical="center"/>
    </xf>
    <xf numFmtId="4" fontId="59" fillId="0" borderId="1" xfId="3" applyNumberFormat="1" applyFont="1" applyFill="1" applyBorder="1" applyAlignment="1" applyProtection="1">
      <alignment horizontal="center" vertical="center" wrapText="1"/>
    </xf>
    <xf numFmtId="4" fontId="59" fillId="7" borderId="1" xfId="3" applyNumberFormat="1" applyFont="1" applyFill="1" applyBorder="1" applyAlignment="1" applyProtection="1">
      <alignment horizontal="center" vertical="center" wrapText="1"/>
    </xf>
    <xf numFmtId="166" fontId="56" fillId="3" borderId="0" xfId="0" applyNumberFormat="1" applyFont="1" applyFill="1" applyBorder="1" applyAlignment="1" applyProtection="1">
      <alignment horizontal="center" vertical="center"/>
    </xf>
    <xf numFmtId="0" fontId="4" fillId="2" borderId="0" xfId="0" applyFont="1" applyFill="1" applyBorder="1" applyAlignment="1" applyProtection="1">
      <alignment horizontal="center" wrapText="1"/>
    </xf>
    <xf numFmtId="0" fontId="44" fillId="0" borderId="0" xfId="0" applyFont="1" applyFill="1" applyAlignment="1" applyProtection="1">
      <alignment horizontal="justify" wrapText="1"/>
    </xf>
    <xf numFmtId="0" fontId="8" fillId="7" borderId="5" xfId="0" applyFont="1" applyFill="1" applyBorder="1" applyAlignment="1" applyProtection="1">
      <alignment horizontal="center" vertical="center" wrapText="1"/>
    </xf>
    <xf numFmtId="0" fontId="8" fillId="7" borderId="3" xfId="0" applyFont="1" applyFill="1" applyBorder="1" applyAlignment="1" applyProtection="1">
      <alignment horizontal="center" vertical="center" wrapText="1"/>
    </xf>
    <xf numFmtId="4" fontId="49" fillId="2" borderId="1" xfId="3" applyNumberFormat="1" applyFont="1" applyFill="1" applyBorder="1" applyAlignment="1" applyProtection="1">
      <alignment horizontal="left" vertical="center" wrapText="1"/>
    </xf>
    <xf numFmtId="0" fontId="8" fillId="2" borderId="9"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2" fontId="49" fillId="2" borderId="9" xfId="0" applyNumberFormat="1" applyFont="1" applyFill="1" applyBorder="1" applyAlignment="1" applyProtection="1">
      <alignment horizontal="center" vertical="center" wrapText="1"/>
    </xf>
    <xf numFmtId="2" fontId="49" fillId="2" borderId="12" xfId="0" applyNumberFormat="1" applyFont="1" applyFill="1" applyBorder="1" applyAlignment="1" applyProtection="1">
      <alignment horizontal="center" vertical="center" wrapText="1"/>
    </xf>
    <xf numFmtId="2" fontId="49" fillId="2" borderId="15" xfId="0" applyNumberFormat="1" applyFont="1" applyFill="1" applyBorder="1" applyAlignment="1" applyProtection="1">
      <alignment horizontal="center" vertical="center" wrapText="1"/>
    </xf>
    <xf numFmtId="0" fontId="8" fillId="2" borderId="5"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4" fontId="59" fillId="4" borderId="5" xfId="3" applyNumberFormat="1" applyFont="1" applyFill="1" applyBorder="1" applyAlignment="1" applyProtection="1">
      <alignment horizontal="left" vertical="center"/>
    </xf>
    <xf numFmtId="4" fontId="59" fillId="4" borderId="4" xfId="3" applyNumberFormat="1" applyFont="1" applyFill="1" applyBorder="1" applyAlignment="1" applyProtection="1">
      <alignment horizontal="left" vertical="center"/>
    </xf>
    <xf numFmtId="4" fontId="59" fillId="4" borderId="3" xfId="3" applyNumberFormat="1" applyFont="1" applyFill="1" applyBorder="1" applyAlignment="1" applyProtection="1">
      <alignment horizontal="left" vertical="center"/>
    </xf>
    <xf numFmtId="0" fontId="8" fillId="2" borderId="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4" fontId="59" fillId="13" borderId="5" xfId="3" applyNumberFormat="1" applyFont="1" applyFill="1" applyBorder="1" applyAlignment="1" applyProtection="1">
      <alignment horizontal="left" vertical="center"/>
    </xf>
    <xf numFmtId="4" fontId="59" fillId="13" borderId="4" xfId="3" applyNumberFormat="1" applyFont="1" applyFill="1" applyBorder="1" applyAlignment="1" applyProtection="1">
      <alignment horizontal="left" vertical="center"/>
    </xf>
    <xf numFmtId="4" fontId="59" fillId="13" borderId="3" xfId="3" applyNumberFormat="1" applyFont="1" applyFill="1" applyBorder="1" applyAlignment="1" applyProtection="1">
      <alignment horizontal="left" vertical="center"/>
    </xf>
    <xf numFmtId="0" fontId="8" fillId="2" borderId="13"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49" fillId="2" borderId="5" xfId="0" applyFont="1" applyFill="1" applyBorder="1" applyAlignment="1" applyProtection="1">
      <alignment horizontal="justify" vertical="justify" wrapText="1"/>
    </xf>
    <xf numFmtId="0" fontId="49" fillId="2" borderId="4" xfId="0" applyFont="1" applyFill="1" applyBorder="1" applyAlignment="1" applyProtection="1">
      <alignment horizontal="justify" vertical="justify" wrapText="1"/>
    </xf>
    <xf numFmtId="0" fontId="49" fillId="2" borderId="3" xfId="0" applyFont="1" applyFill="1" applyBorder="1" applyAlignment="1" applyProtection="1">
      <alignment horizontal="justify" vertical="justify" wrapText="1"/>
    </xf>
    <xf numFmtId="0" fontId="8" fillId="2" borderId="9"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2"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10"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10" xfId="0" applyFont="1" applyFill="1" applyBorder="1" applyAlignment="1" applyProtection="1">
      <alignment horizontal="left" vertical="center"/>
    </xf>
    <xf numFmtId="4" fontId="59" fillId="7" borderId="5" xfId="3" applyNumberFormat="1" applyFont="1" applyFill="1" applyBorder="1" applyAlignment="1" applyProtection="1">
      <alignment horizontal="center" vertical="center" wrapText="1"/>
    </xf>
    <xf numFmtId="4" fontId="59" fillId="7" borderId="4" xfId="3" applyNumberFormat="1" applyFont="1" applyFill="1" applyBorder="1" applyAlignment="1" applyProtection="1">
      <alignment horizontal="center" vertical="center" wrapText="1"/>
    </xf>
    <xf numFmtId="4" fontId="59" fillId="7" borderId="3" xfId="3" applyNumberFormat="1" applyFont="1" applyFill="1" applyBorder="1" applyAlignment="1" applyProtection="1">
      <alignment horizontal="center" vertical="center" wrapText="1"/>
    </xf>
    <xf numFmtId="4" fontId="8" fillId="2" borderId="5" xfId="3" applyNumberFormat="1" applyFont="1" applyFill="1" applyBorder="1" applyAlignment="1" applyProtection="1">
      <alignment horizontal="left" vertical="center"/>
    </xf>
    <xf numFmtId="4" fontId="8" fillId="2" borderId="4" xfId="3" applyNumberFormat="1" applyFont="1" applyFill="1" applyBorder="1" applyAlignment="1" applyProtection="1">
      <alignment horizontal="left" vertical="center"/>
    </xf>
    <xf numFmtId="4" fontId="8" fillId="2" borderId="3" xfId="3" applyNumberFormat="1" applyFont="1" applyFill="1" applyBorder="1" applyAlignment="1" applyProtection="1">
      <alignment horizontal="left" vertical="center"/>
    </xf>
    <xf numFmtId="0" fontId="4" fillId="7" borderId="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40" fillId="2" borderId="11" xfId="0" applyFont="1" applyFill="1" applyBorder="1" applyAlignment="1">
      <alignment horizontal="center" vertical="center"/>
    </xf>
    <xf numFmtId="4" fontId="4" fillId="7" borderId="1" xfId="3" applyNumberFormat="1" applyFont="1" applyFill="1" applyBorder="1" applyAlignment="1" applyProtection="1">
      <alignment horizontal="center" vertical="center" textRotation="90" wrapText="1"/>
      <protection locked="0"/>
    </xf>
    <xf numFmtId="4" fontId="4" fillId="7" borderId="9" xfId="3" applyNumberFormat="1" applyFont="1" applyFill="1" applyBorder="1" applyAlignment="1" applyProtection="1">
      <alignment horizontal="center" vertical="center" textRotation="90" wrapText="1"/>
      <protection locked="0"/>
    </xf>
    <xf numFmtId="4" fontId="4" fillId="7" borderId="12" xfId="3" applyNumberFormat="1" applyFont="1" applyFill="1" applyBorder="1" applyAlignment="1" applyProtection="1">
      <alignment horizontal="center" vertical="center" textRotation="90" wrapText="1"/>
      <protection locked="0"/>
    </xf>
    <xf numFmtId="4" fontId="4" fillId="7" borderId="15" xfId="3" applyNumberFormat="1" applyFont="1" applyFill="1" applyBorder="1" applyAlignment="1" applyProtection="1">
      <alignment horizontal="center" vertical="center" textRotation="90" wrapText="1"/>
      <protection locked="0"/>
    </xf>
    <xf numFmtId="4" fontId="31" fillId="7" borderId="2" xfId="3" applyNumberFormat="1" applyFont="1" applyFill="1" applyBorder="1" applyAlignment="1" applyProtection="1">
      <alignment horizontal="center" vertical="center" wrapText="1"/>
      <protection locked="0"/>
    </xf>
    <xf numFmtId="4" fontId="31" fillId="7" borderId="10" xfId="3" applyNumberFormat="1" applyFont="1" applyFill="1" applyBorder="1" applyAlignment="1" applyProtection="1">
      <alignment horizontal="center" vertical="center" wrapText="1"/>
      <protection locked="0"/>
    </xf>
    <xf numFmtId="4" fontId="31" fillId="7" borderId="13" xfId="3" applyNumberFormat="1" applyFont="1" applyFill="1" applyBorder="1" applyAlignment="1" applyProtection="1">
      <alignment horizontal="center" vertical="center" wrapText="1"/>
      <protection locked="0"/>
    </xf>
    <xf numFmtId="4" fontId="31" fillId="7" borderId="14" xfId="3" applyNumberFormat="1" applyFont="1" applyFill="1" applyBorder="1" applyAlignment="1" applyProtection="1">
      <alignment horizontal="center" vertical="center" wrapText="1"/>
      <protection locked="0"/>
    </xf>
    <xf numFmtId="0" fontId="42" fillId="2" borderId="2" xfId="0" applyFont="1" applyFill="1" applyBorder="1" applyAlignment="1">
      <alignment horizontal="center" vertical="center"/>
    </xf>
    <xf numFmtId="0" fontId="42" fillId="2" borderId="6"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0" xfId="0" applyFont="1" applyFill="1" applyBorder="1" applyAlignment="1">
      <alignment horizontal="center" vertical="center"/>
    </xf>
    <xf numFmtId="4" fontId="31" fillId="7" borderId="5" xfId="3" applyNumberFormat="1" applyFont="1" applyFill="1" applyBorder="1" applyAlignment="1" applyProtection="1">
      <alignment horizontal="center" vertical="center" wrapText="1"/>
      <protection locked="0"/>
    </xf>
    <xf numFmtId="4" fontId="31" fillId="7" borderId="4" xfId="3" applyNumberFormat="1" applyFont="1" applyFill="1" applyBorder="1" applyAlignment="1" applyProtection="1">
      <alignment horizontal="center" vertical="center" wrapText="1"/>
      <protection locked="0"/>
    </xf>
    <xf numFmtId="4" fontId="31" fillId="7" borderId="3" xfId="3" applyNumberFormat="1" applyFont="1" applyFill="1" applyBorder="1" applyAlignment="1" applyProtection="1">
      <alignment horizontal="center" vertical="center" wrapText="1"/>
      <protection locked="0"/>
    </xf>
  </cellXfs>
  <cellStyles count="5">
    <cellStyle name="Hiperlink" xfId="1" builtinId="8"/>
    <cellStyle name="Normal" xfId="0" builtinId="0"/>
    <cellStyle name="Normal 2" xfId="2"/>
    <cellStyle name="Normal 3" xfId="3"/>
    <cellStyle name="Normal 3 2" xfId="4"/>
  </cellStyles>
  <dxfs count="0"/>
  <tableStyles count="0" defaultTableStyle="TableStyleMedium2" defaultPivotStyle="PivotStyleLight16"/>
  <colors>
    <mruColors>
      <color rgb="FF0000CC"/>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9526</xdr:colOff>
      <xdr:row>1</xdr:row>
      <xdr:rowOff>209551</xdr:rowOff>
    </xdr:from>
    <xdr:to>
      <xdr:col>12</xdr:col>
      <xdr:colOff>28576</xdr:colOff>
      <xdr:row>4</xdr:row>
      <xdr:rowOff>114301</xdr:rowOff>
    </xdr:to>
    <xdr:sp macro="" textlink="">
      <xdr:nvSpPr>
        <xdr:cNvPr id="2" name="CaixaDeTexto 1"/>
        <xdr:cNvSpPr txBox="1"/>
      </xdr:nvSpPr>
      <xdr:spPr>
        <a:xfrm>
          <a:off x="1123951" y="400051"/>
          <a:ext cx="7162800" cy="647700"/>
        </a:xfrm>
        <a:prstGeom prst="rect">
          <a:avLst/>
        </a:prstGeom>
        <a:solidFill>
          <a:srgbClr val="006600"/>
        </a:solidFill>
        <a:ln/>
      </xdr:spPr>
      <xdr:style>
        <a:lnRef idx="3">
          <a:schemeClr val="lt1"/>
        </a:lnRef>
        <a:fillRef idx="1">
          <a:schemeClr val="accent5"/>
        </a:fillRef>
        <a:effectRef idx="1">
          <a:schemeClr val="accent5"/>
        </a:effectRef>
        <a:fontRef idx="minor">
          <a:schemeClr val="lt1"/>
        </a:fontRef>
      </xdr:style>
      <xdr:txBody>
        <a:bodyPr vertOverflow="clip" wrap="square" rtlCol="0" anchor="ctr"/>
        <a:lstStyle/>
        <a:p>
          <a:pPr algn="ctr"/>
          <a:r>
            <a:rPr lang="pt-BR" sz="1700" b="1" i="0" u="none" strike="noStrike">
              <a:solidFill>
                <a:srgbClr val="FFFF00"/>
              </a:solidFill>
              <a:latin typeface="Arial" panose="020B0604020202020204" pitchFamily="34" charset="0"/>
              <a:ea typeface="+mn-ea"/>
              <a:cs typeface="Arial" panose="020B0604020202020204" pitchFamily="34" charset="0"/>
            </a:rPr>
            <a:t>LEVANTAMENTO DE DADOS DE EMISSÃO ATMOSFÉRICA</a:t>
          </a:r>
          <a:endParaRPr lang="pt-BR" sz="1700" b="1">
            <a:solidFill>
              <a:srgbClr val="FFFF00"/>
            </a:solidFill>
            <a:latin typeface="Arial" panose="020B0604020202020204" pitchFamily="34" charset="0"/>
            <a:cs typeface="Arial" panose="020B0604020202020204" pitchFamily="34" charset="0"/>
          </a:endParaRPr>
        </a:p>
      </xdr:txBody>
    </xdr:sp>
    <xdr:clientData/>
  </xdr:twoCellAnchor>
  <xdr:twoCellAnchor>
    <xdr:from>
      <xdr:col>1</xdr:col>
      <xdr:colOff>304801</xdr:colOff>
      <xdr:row>20</xdr:row>
      <xdr:rowOff>51860</xdr:rowOff>
    </xdr:from>
    <xdr:to>
      <xdr:col>11</xdr:col>
      <xdr:colOff>685801</xdr:colOff>
      <xdr:row>22</xdr:row>
      <xdr:rowOff>209550</xdr:rowOff>
    </xdr:to>
    <xdr:sp macro="" textlink="">
      <xdr:nvSpPr>
        <xdr:cNvPr id="8" name="CaixaDeTexto 7"/>
        <xdr:cNvSpPr txBox="1"/>
      </xdr:nvSpPr>
      <xdr:spPr>
        <a:xfrm>
          <a:off x="704851" y="4947710"/>
          <a:ext cx="7124700" cy="652990"/>
        </a:xfrm>
        <a:prstGeom prst="rect">
          <a:avLst/>
        </a:prstGeom>
        <a:solidFill>
          <a:srgbClr val="99FF99"/>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pt-BR" sz="1300" b="1" baseline="0">
              <a:solidFill>
                <a:srgbClr val="FF0000"/>
              </a:solidFill>
              <a:latin typeface="Arial" panose="020B0604020202020204" pitchFamily="34" charset="0"/>
              <a:ea typeface="+mn-ea"/>
              <a:cs typeface="Arial" panose="020B0604020202020204" pitchFamily="34" charset="0"/>
            </a:rPr>
            <a:t>Telefones para sanar dúvidas: </a:t>
          </a:r>
        </a:p>
        <a:p>
          <a:pPr marL="0" marR="0" indent="0" algn="ctr" defTabSz="914400" eaLnBrk="1" fontAlgn="auto" latinLnBrk="0" hangingPunct="1">
            <a:lnSpc>
              <a:spcPct val="100000"/>
            </a:lnSpc>
            <a:spcBef>
              <a:spcPts val="0"/>
            </a:spcBef>
            <a:spcAft>
              <a:spcPts val="0"/>
            </a:spcAft>
            <a:buClrTx/>
            <a:buSzTx/>
            <a:buFontTx/>
            <a:buNone/>
            <a:tabLst/>
            <a:defRPr/>
          </a:pPr>
          <a:r>
            <a:rPr lang="pt-BR" sz="1300" b="1">
              <a:solidFill>
                <a:sysClr val="windowText" lastClr="000000"/>
              </a:solidFill>
              <a:effectLst/>
              <a:latin typeface="Arial" panose="020B0604020202020204" pitchFamily="34" charset="0"/>
              <a:ea typeface="+mn-ea"/>
              <a:cs typeface="Arial" panose="020B0604020202020204" pitchFamily="34" charset="0"/>
            </a:rPr>
            <a:t>(31) 3915-1121 //</a:t>
          </a:r>
          <a:r>
            <a:rPr lang="pt-BR" sz="1300" b="1" baseline="0">
              <a:solidFill>
                <a:sysClr val="windowText" lastClr="000000"/>
              </a:solidFill>
              <a:effectLst/>
              <a:latin typeface="Arial" panose="020B0604020202020204" pitchFamily="34" charset="0"/>
              <a:ea typeface="+mn-ea"/>
              <a:cs typeface="Arial" panose="020B0604020202020204" pitchFamily="34" charset="0"/>
            </a:rPr>
            <a:t> </a:t>
          </a:r>
          <a:r>
            <a:rPr lang="pt-BR" sz="1300" b="1">
              <a:solidFill>
                <a:sysClr val="windowText" lastClr="000000"/>
              </a:solidFill>
              <a:effectLst/>
              <a:latin typeface="Arial" panose="020B0604020202020204" pitchFamily="34" charset="0"/>
              <a:ea typeface="+mn-ea"/>
              <a:cs typeface="Arial" panose="020B0604020202020204" pitchFamily="34" charset="0"/>
            </a:rPr>
            <a:t>3915-1128 // 3915-1129</a:t>
          </a:r>
          <a:endParaRPr lang="pt-BR" sz="1300">
            <a:effectLst/>
          </a:endParaRPr>
        </a:p>
      </xdr:txBody>
    </xdr:sp>
    <xdr:clientData/>
  </xdr:twoCellAnchor>
  <xdr:twoCellAnchor>
    <xdr:from>
      <xdr:col>2</xdr:col>
      <xdr:colOff>0</xdr:colOff>
      <xdr:row>16</xdr:row>
      <xdr:rowOff>123826</xdr:rowOff>
    </xdr:from>
    <xdr:to>
      <xdr:col>11</xdr:col>
      <xdr:colOff>695325</xdr:colOff>
      <xdr:row>19</xdr:row>
      <xdr:rowOff>200026</xdr:rowOff>
    </xdr:to>
    <xdr:sp macro="" textlink="">
      <xdr:nvSpPr>
        <xdr:cNvPr id="10" name="CaixaDeTexto 9"/>
        <xdr:cNvSpPr txBox="1"/>
      </xdr:nvSpPr>
      <xdr:spPr>
        <a:xfrm>
          <a:off x="714375" y="4029076"/>
          <a:ext cx="7124700" cy="819150"/>
        </a:xfrm>
        <a:prstGeom prst="rect">
          <a:avLst/>
        </a:prstGeom>
        <a:solidFill>
          <a:srgbClr val="99FF99"/>
        </a:solidFill>
        <a:ln w="12700">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pt-BR" sz="1300" b="1">
              <a:solidFill>
                <a:sysClr val="windowText" lastClr="000000"/>
              </a:solidFill>
              <a:latin typeface="Arial" panose="020B0604020202020204" pitchFamily="34" charset="0"/>
              <a:cs typeface="Arial" panose="020B0604020202020204" pitchFamily="34" charset="0"/>
            </a:rPr>
            <a:t>FUNDAÇÃO ESTADUAL DO MEIO</a:t>
          </a:r>
          <a:r>
            <a:rPr lang="pt-BR" sz="1300" b="1" baseline="0">
              <a:solidFill>
                <a:sysClr val="windowText" lastClr="000000"/>
              </a:solidFill>
              <a:latin typeface="Arial" panose="020B0604020202020204" pitchFamily="34" charset="0"/>
              <a:cs typeface="Arial" panose="020B0604020202020204" pitchFamily="34" charset="0"/>
            </a:rPr>
            <a:t> AMBIENTE</a:t>
          </a:r>
          <a:endParaRPr lang="pt-BR" sz="1300" b="1">
            <a:solidFill>
              <a:sysClr val="windowText" lastClr="000000"/>
            </a:solidFill>
            <a:latin typeface="Arial" panose="020B0604020202020204" pitchFamily="34" charset="0"/>
            <a:cs typeface="Arial" panose="020B0604020202020204" pitchFamily="34" charset="0"/>
          </a:endParaRPr>
        </a:p>
        <a:p>
          <a:pPr algn="ctr"/>
          <a:r>
            <a:rPr lang="pt-BR" sz="1300" b="1">
              <a:solidFill>
                <a:sysClr val="windowText" lastClr="000000"/>
              </a:solidFill>
              <a:latin typeface="Arial" panose="020B0604020202020204" pitchFamily="34" charset="0"/>
              <a:cs typeface="Arial" panose="020B0604020202020204" pitchFamily="34" charset="0"/>
            </a:rPr>
            <a:t>Gerência de Monitoramento da Qualidade</a:t>
          </a:r>
          <a:r>
            <a:rPr lang="pt-BR" sz="1300" b="1" baseline="0">
              <a:solidFill>
                <a:sysClr val="windowText" lastClr="000000"/>
              </a:solidFill>
              <a:latin typeface="Arial" panose="020B0604020202020204" pitchFamily="34" charset="0"/>
              <a:cs typeface="Arial" panose="020B0604020202020204" pitchFamily="34" charset="0"/>
            </a:rPr>
            <a:t> do Ar e Emissões - GESAR</a:t>
          </a:r>
        </a:p>
        <a:p>
          <a:pPr algn="ctr"/>
          <a:r>
            <a:rPr lang="pt-BR" sz="1200" b="1">
              <a:solidFill>
                <a:srgbClr val="FF0000"/>
              </a:solidFill>
              <a:latin typeface="Arial" panose="020B0604020202020204" pitchFamily="34" charset="0"/>
              <a:cs typeface="Arial" panose="020B0604020202020204" pitchFamily="34" charset="0"/>
            </a:rPr>
            <a:t>Endereço eletrônico para envio do</a:t>
          </a:r>
          <a:r>
            <a:rPr lang="pt-BR" sz="1200" b="1" baseline="0">
              <a:solidFill>
                <a:srgbClr val="FF0000"/>
              </a:solidFill>
              <a:latin typeface="Arial" panose="020B0604020202020204" pitchFamily="34" charset="0"/>
              <a:cs typeface="Arial" panose="020B0604020202020204" pitchFamily="34" charset="0"/>
            </a:rPr>
            <a:t> formulário: </a:t>
          </a:r>
          <a:r>
            <a:rPr lang="pt-BR" sz="1200" b="1">
              <a:solidFill>
                <a:sysClr val="windowText" lastClr="000000"/>
              </a:solidFill>
              <a:latin typeface="Arial" panose="020B0604020202020204" pitchFamily="34" charset="0"/>
              <a:cs typeface="Arial" panose="020B0604020202020204" pitchFamily="34" charset="0"/>
            </a:rPr>
            <a:t>feam.gesar.emissao@meioambiente.mg.gov.br</a:t>
          </a:r>
        </a:p>
      </xdr:txBody>
    </xdr:sp>
    <xdr:clientData/>
  </xdr:twoCellAnchor>
  <xdr:twoCellAnchor>
    <xdr:from>
      <xdr:col>2</xdr:col>
      <xdr:colOff>0</xdr:colOff>
      <xdr:row>23</xdr:row>
      <xdr:rowOff>38100</xdr:rowOff>
    </xdr:from>
    <xdr:to>
      <xdr:col>11</xdr:col>
      <xdr:colOff>666750</xdr:colOff>
      <xdr:row>26</xdr:row>
      <xdr:rowOff>47625</xdr:rowOff>
    </xdr:to>
    <xdr:sp macro="" textlink="">
      <xdr:nvSpPr>
        <xdr:cNvPr id="7" name="CaixaDeTexto 6"/>
        <xdr:cNvSpPr txBox="1"/>
      </xdr:nvSpPr>
      <xdr:spPr>
        <a:xfrm>
          <a:off x="714375" y="5676900"/>
          <a:ext cx="7096125" cy="752475"/>
        </a:xfrm>
        <a:prstGeom prst="rect">
          <a:avLst/>
        </a:prstGeom>
        <a:solidFill>
          <a:srgbClr val="99FF99"/>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pt-BR" sz="1300" b="1">
              <a:solidFill>
                <a:schemeClr val="dk1"/>
              </a:solidFill>
              <a:latin typeface="Arial" panose="020B0604020202020204" pitchFamily="34" charset="0"/>
              <a:ea typeface="+mn-ea"/>
              <a:cs typeface="Arial" panose="020B0604020202020204" pitchFamily="34" charset="0"/>
            </a:rPr>
            <a:t>Cidade Administrativa - Prédio Minas - 1º andar - Rodovia Pref.</a:t>
          </a:r>
          <a:r>
            <a:rPr lang="pt-BR" sz="1300" b="1" baseline="0">
              <a:solidFill>
                <a:schemeClr val="dk1"/>
              </a:solidFill>
              <a:latin typeface="Arial" panose="020B0604020202020204" pitchFamily="34" charset="0"/>
              <a:ea typeface="+mn-ea"/>
              <a:cs typeface="Arial" panose="020B0604020202020204" pitchFamily="34" charset="0"/>
            </a:rPr>
            <a:t> Américo Gianetti, S/N </a:t>
          </a:r>
        </a:p>
        <a:p>
          <a:pPr marL="0" marR="0" indent="0" algn="ctr" defTabSz="914400" eaLnBrk="1" fontAlgn="auto" latinLnBrk="0" hangingPunct="1">
            <a:lnSpc>
              <a:spcPct val="100000"/>
            </a:lnSpc>
            <a:spcBef>
              <a:spcPts val="0"/>
            </a:spcBef>
            <a:spcAft>
              <a:spcPts val="0"/>
            </a:spcAft>
            <a:buClrTx/>
            <a:buSzTx/>
            <a:buFontTx/>
            <a:buNone/>
            <a:tabLst/>
            <a:defRPr/>
          </a:pPr>
          <a:r>
            <a:rPr lang="pt-BR" sz="1300" b="1" baseline="0">
              <a:solidFill>
                <a:schemeClr val="dk1"/>
              </a:solidFill>
              <a:latin typeface="Arial" panose="020B0604020202020204" pitchFamily="34" charset="0"/>
              <a:ea typeface="+mn-ea"/>
              <a:cs typeface="Arial" panose="020B0604020202020204" pitchFamily="34" charset="0"/>
            </a:rPr>
            <a:t> Bairro Serra Verde - Belo Horizonte - MG - CEP: 31.630-900</a:t>
          </a:r>
          <a:endParaRPr lang="pt-BR" sz="1300" b="1"/>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76200</xdr:colOff>
      <xdr:row>0</xdr:row>
      <xdr:rowOff>85725</xdr:rowOff>
    </xdr:from>
    <xdr:to>
      <xdr:col>2</xdr:col>
      <xdr:colOff>333375</xdr:colOff>
      <xdr:row>0</xdr:row>
      <xdr:rowOff>657225</xdr:rowOff>
    </xdr:to>
    <xdr:pic>
      <xdr:nvPicPr>
        <xdr:cNvPr id="10274"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57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0</xdr:row>
      <xdr:rowOff>161925</xdr:rowOff>
    </xdr:from>
    <xdr:to>
      <xdr:col>2</xdr:col>
      <xdr:colOff>428625</xdr:colOff>
      <xdr:row>0</xdr:row>
      <xdr:rowOff>733425</xdr:rowOff>
    </xdr:to>
    <xdr:pic>
      <xdr:nvPicPr>
        <xdr:cNvPr id="11298"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619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123825</xdr:rowOff>
    </xdr:from>
    <xdr:to>
      <xdr:col>1</xdr:col>
      <xdr:colOff>1400175</xdr:colOff>
      <xdr:row>0</xdr:row>
      <xdr:rowOff>695325</xdr:rowOff>
    </xdr:to>
    <xdr:pic>
      <xdr:nvPicPr>
        <xdr:cNvPr id="2082"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238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5315267</xdr:colOff>
      <xdr:row>61</xdr:row>
      <xdr:rowOff>942977</xdr:rowOff>
    </xdr:from>
    <xdr:ext cx="6791007" cy="295274"/>
    <mc:AlternateContent xmlns:mc="http://schemas.openxmlformats.org/markup-compatibility/2006">
      <mc:Choice xmlns:a14="http://schemas.microsoft.com/office/drawing/2010/main" Requires="a14">
        <xdr:sp macro="" textlink="">
          <xdr:nvSpPr>
            <xdr:cNvPr id="2" name="CaixaDeTexto 1"/>
            <xdr:cNvSpPr txBox="1"/>
          </xdr:nvSpPr>
          <xdr:spPr>
            <a:xfrm>
              <a:off x="5562917" y="26412827"/>
              <a:ext cx="6791007"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14:m>
                <m:oMath xmlns:m="http://schemas.openxmlformats.org/officeDocument/2006/math">
                  <m:sSup>
                    <m:sSupPr>
                      <m:ctrlPr>
                        <a:rPr lang="pt-BR" sz="1200" b="1" i="1">
                          <a:solidFill>
                            <a:srgbClr val="FF0000"/>
                          </a:solidFill>
                          <a:latin typeface="Cambria Math"/>
                        </a:rPr>
                      </m:ctrlPr>
                    </m:sSupPr>
                    <m:e>
                      <m:r>
                        <a:rPr lang="pt-BR" sz="1200" b="1" i="1">
                          <a:solidFill>
                            <a:srgbClr val="FF0000"/>
                          </a:solidFill>
                          <a:latin typeface="Cambria Math"/>
                        </a:rPr>
                        <m:t>(</m:t>
                      </m:r>
                      <m:r>
                        <a:rPr lang="pt-BR" sz="1200" b="1" i="1">
                          <a:solidFill>
                            <a:srgbClr val="FF0000"/>
                          </a:solidFill>
                          <a:latin typeface="Cambria Math"/>
                        </a:rPr>
                        <m:t>𝒄𝒂𝒓𝒈𝒂</m:t>
                      </m:r>
                      <m:r>
                        <a:rPr lang="pt-BR" sz="1200" b="1" i="1">
                          <a:solidFill>
                            <a:srgbClr val="FF0000"/>
                          </a:solidFill>
                          <a:latin typeface="Cambria Math"/>
                        </a:rPr>
                        <m:t> </m:t>
                      </m:r>
                      <m:r>
                        <a:rPr lang="pt-BR" sz="1200" b="1" i="1">
                          <a:solidFill>
                            <a:srgbClr val="FF0000"/>
                          </a:solidFill>
                          <a:latin typeface="Cambria Math"/>
                        </a:rPr>
                        <m:t>𝒑𝒐𝒍𝒖𝒊𝒅𝒐𝒓𝒂</m:t>
                      </m:r>
                      <m:r>
                        <a:rPr lang="pt-BR" sz="1200" b="1" i="1">
                          <a:solidFill>
                            <a:srgbClr val="FF0000"/>
                          </a:solidFill>
                          <a:latin typeface="Cambria Math"/>
                        </a:rPr>
                        <m:t> </m:t>
                      </m:r>
                      <m:r>
                        <a:rPr lang="pt-BR" sz="1200" b="1" i="1">
                          <a:solidFill>
                            <a:srgbClr val="FF0000"/>
                          </a:solidFill>
                          <a:latin typeface="Cambria Math"/>
                        </a:rPr>
                        <m:t>𝒕𝒐𝒕𝒂𝒍</m:t>
                      </m:r>
                      <m:r>
                        <a:rPr lang="pt-BR" sz="1200" b="1" i="1">
                          <a:solidFill>
                            <a:srgbClr val="FF0000"/>
                          </a:solidFill>
                          <a:latin typeface="Cambria Math"/>
                        </a:rPr>
                        <m:t>)</m:t>
                      </m:r>
                    </m:e>
                    <m:sup>
                      <m:r>
                        <a:rPr lang="pt-BR" sz="1200" b="1" i="1">
                          <a:solidFill>
                            <a:srgbClr val="FF0000"/>
                          </a:solidFill>
                          <a:latin typeface="Cambria Math"/>
                        </a:rPr>
                        <m:t>𝒑</m:t>
                      </m:r>
                      <m:r>
                        <a:rPr lang="pt-BR" sz="1200" b="1" i="1">
                          <a:solidFill>
                            <a:srgbClr val="FF0000"/>
                          </a:solidFill>
                          <a:latin typeface="Cambria Math"/>
                        </a:rPr>
                        <m:t> </m:t>
                      </m:r>
                    </m:sup>
                  </m:sSup>
                  <m:r>
                    <a:rPr lang="pt-BR" sz="1200" b="1" i="1">
                      <a:solidFill>
                        <a:srgbClr val="FF0000"/>
                      </a:solidFill>
                      <a:latin typeface="Cambria Math"/>
                    </a:rPr>
                    <m:t>=</m:t>
                  </m:r>
                  <m:nary>
                    <m:naryPr>
                      <m:chr m:val="∑"/>
                      <m:ctrlPr>
                        <a:rPr lang="pt-BR" sz="1200" b="1" i="1">
                          <a:solidFill>
                            <a:srgbClr val="FF0000"/>
                          </a:solidFill>
                          <a:latin typeface="Cambria Math"/>
                        </a:rPr>
                      </m:ctrlPr>
                    </m:naryPr>
                    <m:sub>
                      <m:r>
                        <a:rPr lang="pt-BR" sz="1200" b="1" i="1">
                          <a:solidFill>
                            <a:srgbClr val="FF0000"/>
                          </a:solidFill>
                          <a:latin typeface="Cambria Math"/>
                        </a:rPr>
                        <m:t>𝟏</m:t>
                      </m:r>
                    </m:sub>
                    <m:sup>
                      <m:r>
                        <a:rPr lang="pt-BR" sz="1200" b="1" i="1">
                          <a:solidFill>
                            <a:srgbClr val="FF0000"/>
                          </a:solidFill>
                          <a:latin typeface="Cambria Math"/>
                        </a:rPr>
                        <m:t>𝒏</m:t>
                      </m:r>
                    </m:sup>
                    <m:e>
                      <m:r>
                        <a:rPr lang="pt-BR" sz="1200" b="1" i="1">
                          <a:solidFill>
                            <a:srgbClr val="FF0000"/>
                          </a:solidFill>
                          <a:latin typeface="Cambria Math"/>
                        </a:rPr>
                        <m:t>  </m:t>
                      </m:r>
                      <m:r>
                        <a:rPr lang="pt-BR" sz="1200" b="1" i="1">
                          <a:solidFill>
                            <a:srgbClr val="FF0000"/>
                          </a:solidFill>
                          <a:latin typeface="Cambria Math"/>
                        </a:rPr>
                        <m:t>𝑭</m:t>
                      </m:r>
                      <m:r>
                        <a:rPr lang="pt-BR" sz="1200" b="1" i="1">
                          <a:solidFill>
                            <a:srgbClr val="FF0000"/>
                          </a:solidFill>
                          <a:latin typeface="Cambria Math"/>
                        </a:rPr>
                        <m:t>𝟏</m:t>
                      </m:r>
                      <m:r>
                        <a:rPr lang="pt-BR" sz="1200" b="1" i="1">
                          <a:solidFill>
                            <a:srgbClr val="FF0000"/>
                          </a:solidFill>
                          <a:latin typeface="Cambria Math"/>
                        </a:rPr>
                        <m:t>+</m:t>
                      </m:r>
                      <m:r>
                        <a:rPr lang="pt-BR" sz="1200" b="1" i="1">
                          <a:solidFill>
                            <a:srgbClr val="FF0000"/>
                          </a:solidFill>
                          <a:latin typeface="Cambria Math"/>
                        </a:rPr>
                        <m:t>𝑭</m:t>
                      </m:r>
                      <m:r>
                        <a:rPr lang="pt-BR" sz="1200" b="1" i="1">
                          <a:solidFill>
                            <a:srgbClr val="FF0000"/>
                          </a:solidFill>
                          <a:latin typeface="Cambria Math"/>
                        </a:rPr>
                        <m:t>𝟐</m:t>
                      </m:r>
                      <m:r>
                        <a:rPr lang="pt-BR" sz="1200" b="1" i="1">
                          <a:solidFill>
                            <a:srgbClr val="FF0000"/>
                          </a:solidFill>
                          <a:latin typeface="Cambria Math"/>
                        </a:rPr>
                        <m:t>+…+</m:t>
                      </m:r>
                      <m:r>
                        <a:rPr lang="pt-BR" sz="1200" b="1" i="1">
                          <a:solidFill>
                            <a:srgbClr val="FF0000"/>
                          </a:solidFill>
                          <a:latin typeface="Cambria Math"/>
                        </a:rPr>
                        <m:t>𝑭𝒏</m:t>
                      </m:r>
                    </m:e>
                  </m:nary>
                </m:oMath>
              </a14:m>
              <a:r>
                <a:rPr lang="pt-BR" sz="1200" b="1">
                  <a:solidFill>
                    <a:srgbClr val="FF0000"/>
                  </a:solidFill>
                  <a:latin typeface="Arial" panose="020B0604020202020204" pitchFamily="34" charset="0"/>
                  <a:cs typeface="Arial" panose="020B0604020202020204" pitchFamily="34" charset="0"/>
                </a:rPr>
                <a:t>   Onde: p = poluente; n = fonte pontual</a:t>
              </a:r>
            </a:p>
          </xdr:txBody>
        </xdr:sp>
      </mc:Choice>
      <mc:Fallback>
        <xdr:sp macro="" textlink="">
          <xdr:nvSpPr>
            <xdr:cNvPr id="2" name="CaixaDeTexto 1"/>
            <xdr:cNvSpPr txBox="1"/>
          </xdr:nvSpPr>
          <xdr:spPr>
            <a:xfrm>
              <a:off x="5562917" y="26412827"/>
              <a:ext cx="6791007"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pt-BR" sz="1200" b="1" i="0">
                  <a:solidFill>
                    <a:srgbClr val="FF0000"/>
                  </a:solidFill>
                  <a:latin typeface="Cambria Math"/>
                </a:rPr>
                <a:t>〖(𝒄𝒂𝒓𝒈𝒂 𝒑𝒐𝒍𝒖𝒊𝒅𝒐𝒓𝒂 𝒕𝒐𝒕𝒂𝒍)〗^(𝒑 )=∑_𝟏^𝒏▒〖  𝑭𝟏+𝑭𝟐+…+𝑭𝒏〗</a:t>
              </a:r>
              <a:r>
                <a:rPr lang="pt-BR" sz="1200" b="1">
                  <a:solidFill>
                    <a:srgbClr val="FF0000"/>
                  </a:solidFill>
                  <a:latin typeface="Arial" panose="020B0604020202020204" pitchFamily="34" charset="0"/>
                  <a:cs typeface="Arial" panose="020B0604020202020204" pitchFamily="34" charset="0"/>
                </a:rPr>
                <a:t>   Onde: p = poluente; n = fonte pontual</a:t>
              </a: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1</xdr:col>
      <xdr:colOff>1371600</xdr:colOff>
      <xdr:row>0</xdr:row>
      <xdr:rowOff>657225</xdr:rowOff>
    </xdr:to>
    <xdr:pic>
      <xdr:nvPicPr>
        <xdr:cNvPr id="3106" name="Imagem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857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85725</xdr:rowOff>
    </xdr:from>
    <xdr:to>
      <xdr:col>1</xdr:col>
      <xdr:colOff>1428750</xdr:colOff>
      <xdr:row>0</xdr:row>
      <xdr:rowOff>657225</xdr:rowOff>
    </xdr:to>
    <xdr:pic>
      <xdr:nvPicPr>
        <xdr:cNvPr id="4130"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857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4</xdr:col>
      <xdr:colOff>152400</xdr:colOff>
      <xdr:row>0</xdr:row>
      <xdr:rowOff>657225</xdr:rowOff>
    </xdr:to>
    <xdr:pic>
      <xdr:nvPicPr>
        <xdr:cNvPr id="5154"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857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104775</xdr:rowOff>
    </xdr:from>
    <xdr:to>
      <xdr:col>4</xdr:col>
      <xdr:colOff>0</xdr:colOff>
      <xdr:row>0</xdr:row>
      <xdr:rowOff>676275</xdr:rowOff>
    </xdr:to>
    <xdr:pic>
      <xdr:nvPicPr>
        <xdr:cNvPr id="6178"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477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0</xdr:row>
      <xdr:rowOff>104775</xdr:rowOff>
    </xdr:from>
    <xdr:to>
      <xdr:col>2</xdr:col>
      <xdr:colOff>514350</xdr:colOff>
      <xdr:row>0</xdr:row>
      <xdr:rowOff>676275</xdr:rowOff>
    </xdr:to>
    <xdr:pic>
      <xdr:nvPicPr>
        <xdr:cNvPr id="7202"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0477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161925</xdr:rowOff>
    </xdr:from>
    <xdr:to>
      <xdr:col>2</xdr:col>
      <xdr:colOff>485775</xdr:colOff>
      <xdr:row>0</xdr:row>
      <xdr:rowOff>733425</xdr:rowOff>
    </xdr:to>
    <xdr:pic>
      <xdr:nvPicPr>
        <xdr:cNvPr id="8424"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61925"/>
          <a:ext cx="1304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289984</xdr:colOff>
      <xdr:row>32</xdr:row>
      <xdr:rowOff>104775</xdr:rowOff>
    </xdr:from>
    <xdr:to>
      <xdr:col>2</xdr:col>
      <xdr:colOff>604309</xdr:colOff>
      <xdr:row>32</xdr:row>
      <xdr:rowOff>104775</xdr:rowOff>
    </xdr:to>
    <xdr:cxnSp macro="">
      <xdr:nvCxnSpPr>
        <xdr:cNvPr id="7" name="Conector reto 6"/>
        <xdr:cNvCxnSpPr/>
      </xdr:nvCxnSpPr>
      <xdr:spPr>
        <a:xfrm>
          <a:off x="1432984" y="8275108"/>
          <a:ext cx="3143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297391</xdr:colOff>
      <xdr:row>22</xdr:row>
      <xdr:rowOff>122766</xdr:rowOff>
    </xdr:from>
    <xdr:to>
      <xdr:col>2</xdr:col>
      <xdr:colOff>611716</xdr:colOff>
      <xdr:row>22</xdr:row>
      <xdr:rowOff>122766</xdr:rowOff>
    </xdr:to>
    <xdr:cxnSp macro="">
      <xdr:nvCxnSpPr>
        <xdr:cNvPr id="11" name="Conector reto 10"/>
        <xdr:cNvCxnSpPr/>
      </xdr:nvCxnSpPr>
      <xdr:spPr>
        <a:xfrm>
          <a:off x="1440391" y="6388099"/>
          <a:ext cx="3143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289983</xdr:colOff>
      <xdr:row>27</xdr:row>
      <xdr:rowOff>104775</xdr:rowOff>
    </xdr:from>
    <xdr:to>
      <xdr:col>2</xdr:col>
      <xdr:colOff>604308</xdr:colOff>
      <xdr:row>27</xdr:row>
      <xdr:rowOff>104775</xdr:rowOff>
    </xdr:to>
    <xdr:cxnSp macro="">
      <xdr:nvCxnSpPr>
        <xdr:cNvPr id="12" name="Conector reto 11"/>
        <xdr:cNvCxnSpPr/>
      </xdr:nvCxnSpPr>
      <xdr:spPr>
        <a:xfrm>
          <a:off x="1432983" y="7322608"/>
          <a:ext cx="3143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410634</xdr:colOff>
      <xdr:row>22</xdr:row>
      <xdr:rowOff>132291</xdr:rowOff>
    </xdr:from>
    <xdr:to>
      <xdr:col>3</xdr:col>
      <xdr:colOff>724959</xdr:colOff>
      <xdr:row>22</xdr:row>
      <xdr:rowOff>132291</xdr:rowOff>
    </xdr:to>
    <xdr:cxnSp macro="">
      <xdr:nvCxnSpPr>
        <xdr:cNvPr id="13" name="Conector reto 12"/>
        <xdr:cNvCxnSpPr/>
      </xdr:nvCxnSpPr>
      <xdr:spPr>
        <a:xfrm>
          <a:off x="2569634" y="6397624"/>
          <a:ext cx="3143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431800</xdr:colOff>
      <xdr:row>27</xdr:row>
      <xdr:rowOff>124883</xdr:rowOff>
    </xdr:from>
    <xdr:to>
      <xdr:col>3</xdr:col>
      <xdr:colOff>746125</xdr:colOff>
      <xdr:row>27</xdr:row>
      <xdr:rowOff>124883</xdr:rowOff>
    </xdr:to>
    <xdr:cxnSp macro="">
      <xdr:nvCxnSpPr>
        <xdr:cNvPr id="14" name="Conector reto 13"/>
        <xdr:cNvCxnSpPr/>
      </xdr:nvCxnSpPr>
      <xdr:spPr>
        <a:xfrm>
          <a:off x="2590800" y="7342716"/>
          <a:ext cx="3143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429683</xdr:colOff>
      <xdr:row>32</xdr:row>
      <xdr:rowOff>134408</xdr:rowOff>
    </xdr:from>
    <xdr:to>
      <xdr:col>3</xdr:col>
      <xdr:colOff>744008</xdr:colOff>
      <xdr:row>32</xdr:row>
      <xdr:rowOff>134408</xdr:rowOff>
    </xdr:to>
    <xdr:cxnSp macro="">
      <xdr:nvCxnSpPr>
        <xdr:cNvPr id="15" name="Conector reto 14"/>
        <xdr:cNvCxnSpPr/>
      </xdr:nvCxnSpPr>
      <xdr:spPr>
        <a:xfrm>
          <a:off x="2588683" y="8304741"/>
          <a:ext cx="3143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104775</xdr:rowOff>
    </xdr:from>
    <xdr:to>
      <xdr:col>2</xdr:col>
      <xdr:colOff>504825</xdr:colOff>
      <xdr:row>0</xdr:row>
      <xdr:rowOff>676275</xdr:rowOff>
    </xdr:to>
    <xdr:pic>
      <xdr:nvPicPr>
        <xdr:cNvPr id="9250"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4775"/>
          <a:ext cx="1295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tabColor rgb="FFFFFF00"/>
  </sheetPr>
  <dimension ref="A1:Z157"/>
  <sheetViews>
    <sheetView zoomScaleNormal="100" workbookViewId="0">
      <selection activeCell="C9" sqref="C9"/>
    </sheetView>
  </sheetViews>
  <sheetFormatPr defaultRowHeight="15" x14ac:dyDescent="0.25"/>
  <cols>
    <col min="1" max="1" width="6" style="38" customWidth="1"/>
    <col min="2" max="2" width="4.7109375" style="41" customWidth="1"/>
    <col min="3" max="3" width="11.85546875" style="41" customWidth="1"/>
    <col min="4" max="4" width="10.7109375" style="41" customWidth="1"/>
    <col min="5" max="5" width="11.140625" style="41" customWidth="1"/>
    <col min="6" max="12" width="10.7109375" style="41" customWidth="1"/>
    <col min="13" max="13" width="4.7109375" style="41" customWidth="1"/>
    <col min="14" max="26" width="9.140625" style="39"/>
    <col min="27" max="209" width="9.140625" style="41"/>
    <col min="210" max="210" width="4" style="41" customWidth="1"/>
    <col min="211" max="212" width="9.140625" style="41"/>
    <col min="213" max="213" width="7.28515625" style="41" customWidth="1"/>
    <col min="214" max="214" width="9.140625" style="41"/>
    <col min="215" max="215" width="7.85546875" style="41" customWidth="1"/>
    <col min="216" max="216" width="9.140625" style="41"/>
    <col min="217" max="217" width="7.140625" style="41" customWidth="1"/>
    <col min="218" max="218" width="8.140625" style="41" customWidth="1"/>
    <col min="219" max="219" width="9.140625" style="41"/>
    <col min="220" max="220" width="8" style="41" customWidth="1"/>
    <col min="221" max="221" width="7.5703125" style="41" customWidth="1"/>
    <col min="222" max="16384" width="9.140625" style="41"/>
  </cols>
  <sheetData>
    <row r="1" spans="1:13" s="39" customFormat="1" x14ac:dyDescent="0.25">
      <c r="A1" s="38"/>
    </row>
    <row r="2" spans="1:13" ht="20.100000000000001" customHeight="1" x14ac:dyDescent="0.25">
      <c r="B2" s="40"/>
      <c r="C2" s="40"/>
      <c r="D2" s="40"/>
      <c r="E2" s="40"/>
      <c r="F2" s="40"/>
      <c r="G2" s="40"/>
      <c r="H2" s="40"/>
      <c r="I2" s="40"/>
      <c r="J2" s="40"/>
      <c r="K2" s="40"/>
      <c r="L2" s="40"/>
      <c r="M2" s="40"/>
    </row>
    <row r="3" spans="1:13" ht="20.100000000000001" customHeight="1" x14ac:dyDescent="0.25">
      <c r="B3" s="40"/>
      <c r="C3" s="40"/>
      <c r="D3" s="40"/>
      <c r="E3" s="40"/>
      <c r="F3" s="40"/>
      <c r="G3" s="40"/>
      <c r="H3" s="40"/>
      <c r="I3" s="40"/>
      <c r="J3" s="40"/>
      <c r="K3" s="40"/>
      <c r="L3" s="40"/>
      <c r="M3" s="40"/>
    </row>
    <row r="4" spans="1:13" ht="20.100000000000001" customHeight="1" x14ac:dyDescent="0.25">
      <c r="B4" s="40"/>
      <c r="C4" s="40"/>
      <c r="D4" s="40"/>
      <c r="E4" s="40"/>
      <c r="F4" s="40"/>
      <c r="G4" s="40"/>
      <c r="H4" s="40"/>
      <c r="I4" s="40"/>
      <c r="J4" s="40"/>
      <c r="K4" s="40"/>
      <c r="L4" s="40"/>
      <c r="M4" s="40"/>
    </row>
    <row r="5" spans="1:13" ht="20.100000000000001" customHeight="1" x14ac:dyDescent="0.25">
      <c r="B5" s="40"/>
      <c r="C5" s="40"/>
      <c r="D5" s="40"/>
      <c r="E5" s="40"/>
      <c r="F5" s="40"/>
      <c r="G5" s="40"/>
      <c r="H5" s="40"/>
      <c r="I5" s="40"/>
      <c r="J5" s="40"/>
      <c r="K5" s="40"/>
      <c r="L5" s="40"/>
      <c r="M5" s="40"/>
    </row>
    <row r="6" spans="1:13" ht="20.100000000000001" customHeight="1" x14ac:dyDescent="0.25">
      <c r="B6" s="40"/>
      <c r="C6" s="265" t="s">
        <v>0</v>
      </c>
      <c r="D6" s="266"/>
      <c r="E6" s="267"/>
      <c r="F6" s="336"/>
      <c r="G6" s="337"/>
      <c r="H6" s="337"/>
      <c r="I6" s="337"/>
      <c r="J6" s="337"/>
      <c r="K6" s="337"/>
      <c r="L6" s="338"/>
      <c r="M6" s="40"/>
    </row>
    <row r="7" spans="1:13" ht="20.100000000000001" customHeight="1" x14ac:dyDescent="0.25">
      <c r="B7" s="40"/>
      <c r="C7" s="270" t="s">
        <v>1</v>
      </c>
      <c r="D7" s="271"/>
      <c r="E7" s="272"/>
      <c r="F7" s="336"/>
      <c r="G7" s="337"/>
      <c r="H7" s="337"/>
      <c r="I7" s="337"/>
      <c r="J7" s="337"/>
      <c r="K7" s="337"/>
      <c r="L7" s="338"/>
      <c r="M7" s="40"/>
    </row>
    <row r="8" spans="1:13" ht="20.100000000000001" customHeight="1" x14ac:dyDescent="0.25">
      <c r="B8" s="40"/>
      <c r="C8" s="277" t="s">
        <v>663</v>
      </c>
      <c r="D8" s="346"/>
      <c r="E8" s="337"/>
      <c r="F8" s="337"/>
      <c r="G8" s="337"/>
      <c r="H8" s="337"/>
      <c r="I8" s="337"/>
      <c r="J8" s="337"/>
      <c r="K8" s="337"/>
      <c r="L8" s="337"/>
      <c r="M8" s="40"/>
    </row>
    <row r="9" spans="1:13" ht="20.100000000000001" customHeight="1" x14ac:dyDescent="0.25">
      <c r="B9" s="40"/>
      <c r="C9" s="192" t="s">
        <v>2</v>
      </c>
      <c r="D9" s="339"/>
      <c r="E9" s="339"/>
      <c r="F9" s="339"/>
      <c r="G9" s="339"/>
      <c r="H9" s="339"/>
      <c r="I9" s="339"/>
      <c r="J9" s="339"/>
      <c r="K9" s="339"/>
      <c r="L9" s="340"/>
      <c r="M9" s="40"/>
    </row>
    <row r="10" spans="1:13" ht="20.100000000000001" customHeight="1" x14ac:dyDescent="0.25">
      <c r="B10" s="40"/>
      <c r="C10" s="40"/>
      <c r="D10" s="40"/>
      <c r="E10" s="40"/>
      <c r="F10" s="40"/>
      <c r="G10" s="40"/>
      <c r="H10" s="40"/>
      <c r="I10" s="40"/>
      <c r="J10" s="40"/>
      <c r="K10" s="40"/>
      <c r="L10" s="40"/>
      <c r="M10" s="40"/>
    </row>
    <row r="11" spans="1:13" ht="20.100000000000001" customHeight="1" x14ac:dyDescent="0.25">
      <c r="B11" s="40"/>
      <c r="C11" s="341" t="s">
        <v>475</v>
      </c>
      <c r="D11" s="342"/>
      <c r="E11" s="342"/>
      <c r="F11" s="343"/>
      <c r="G11" s="275"/>
      <c r="H11" s="275"/>
      <c r="I11" s="275"/>
      <c r="J11" s="275"/>
      <c r="K11" s="275"/>
      <c r="L11" s="276"/>
      <c r="M11" s="40"/>
    </row>
    <row r="12" spans="1:13" ht="20.100000000000001" customHeight="1" x14ac:dyDescent="0.25">
      <c r="B12" s="40"/>
      <c r="C12" s="344" t="s">
        <v>662</v>
      </c>
      <c r="D12" s="345"/>
      <c r="E12" s="345"/>
      <c r="F12" s="268"/>
      <c r="G12" s="268"/>
      <c r="H12" s="268"/>
      <c r="I12" s="268"/>
      <c r="J12" s="268"/>
      <c r="K12" s="268"/>
      <c r="L12" s="269"/>
      <c r="M12" s="40"/>
    </row>
    <row r="13" spans="1:13" ht="20.100000000000001" customHeight="1" x14ac:dyDescent="0.25">
      <c r="B13" s="40"/>
      <c r="C13" s="40"/>
      <c r="D13" s="40"/>
      <c r="E13" s="40"/>
      <c r="F13" s="40"/>
      <c r="G13" s="40"/>
      <c r="H13" s="40"/>
      <c r="I13" s="40"/>
      <c r="J13" s="40"/>
      <c r="K13" s="40"/>
      <c r="L13" s="40"/>
      <c r="M13" s="40"/>
    </row>
    <row r="14" spans="1:13" ht="20.100000000000001" customHeight="1" x14ac:dyDescent="0.25">
      <c r="B14" s="40"/>
      <c r="C14" s="333" t="s">
        <v>479</v>
      </c>
      <c r="D14" s="327" t="s">
        <v>3</v>
      </c>
      <c r="E14" s="327"/>
      <c r="F14" s="328"/>
      <c r="G14" s="40"/>
      <c r="H14" s="40"/>
      <c r="I14" s="333" t="s">
        <v>479</v>
      </c>
      <c r="J14" s="327" t="s">
        <v>4</v>
      </c>
      <c r="K14" s="327"/>
      <c r="L14" s="328"/>
      <c r="M14" s="40"/>
    </row>
    <row r="15" spans="1:13" ht="20.100000000000001" customHeight="1" x14ac:dyDescent="0.25">
      <c r="B15" s="40"/>
      <c r="C15" s="334"/>
      <c r="D15" s="329"/>
      <c r="E15" s="329"/>
      <c r="F15" s="330"/>
      <c r="G15" s="40"/>
      <c r="H15" s="40"/>
      <c r="I15" s="334"/>
      <c r="J15" s="329"/>
      <c r="K15" s="329"/>
      <c r="L15" s="330"/>
      <c r="M15" s="40"/>
    </row>
    <row r="16" spans="1:13" ht="20.100000000000001" customHeight="1" x14ac:dyDescent="0.25">
      <c r="B16" s="40"/>
      <c r="C16" s="335"/>
      <c r="D16" s="331"/>
      <c r="E16" s="331"/>
      <c r="F16" s="332"/>
      <c r="G16" s="40"/>
      <c r="H16" s="40"/>
      <c r="I16" s="335"/>
      <c r="J16" s="331"/>
      <c r="K16" s="331"/>
      <c r="L16" s="332"/>
      <c r="M16" s="40"/>
    </row>
    <row r="17" spans="1:13" ht="20.100000000000001" customHeight="1" x14ac:dyDescent="0.25">
      <c r="B17" s="40"/>
      <c r="C17" s="40"/>
      <c r="D17" s="40"/>
      <c r="E17" s="40"/>
      <c r="F17" s="40"/>
      <c r="G17" s="40"/>
      <c r="H17" s="40"/>
      <c r="I17" s="40"/>
      <c r="J17" s="40"/>
      <c r="K17" s="40"/>
      <c r="L17" s="40"/>
      <c r="M17" s="40"/>
    </row>
    <row r="18" spans="1:13" ht="20.100000000000001" customHeight="1" x14ac:dyDescent="0.25">
      <c r="B18" s="40"/>
      <c r="C18" s="40"/>
      <c r="D18" s="40"/>
      <c r="E18" s="40"/>
      <c r="F18" s="40"/>
      <c r="G18" s="40"/>
      <c r="H18" s="40"/>
      <c r="I18" s="40"/>
      <c r="J18" s="40"/>
      <c r="K18" s="40"/>
      <c r="L18" s="40"/>
      <c r="M18" s="40"/>
    </row>
    <row r="19" spans="1:13" ht="20.100000000000001" customHeight="1" x14ac:dyDescent="0.25">
      <c r="B19" s="40"/>
      <c r="C19" s="40"/>
      <c r="D19" s="40"/>
      <c r="E19" s="40"/>
      <c r="F19" s="40"/>
      <c r="G19" s="40"/>
      <c r="H19" s="40"/>
      <c r="I19" s="40"/>
      <c r="J19" s="40"/>
      <c r="K19" s="40"/>
      <c r="L19" s="40"/>
      <c r="M19" s="40"/>
    </row>
    <row r="20" spans="1:13" ht="20.100000000000001" customHeight="1" x14ac:dyDescent="0.25">
      <c r="B20" s="40"/>
      <c r="C20" s="40"/>
      <c r="D20" s="40"/>
      <c r="E20" s="40"/>
      <c r="F20" s="40"/>
      <c r="G20" s="40"/>
      <c r="H20" s="40"/>
      <c r="I20" s="40"/>
      <c r="J20" s="40"/>
      <c r="K20" s="40"/>
      <c r="L20" s="40"/>
      <c r="M20" s="40"/>
    </row>
    <row r="21" spans="1:13" ht="20.100000000000001" customHeight="1" x14ac:dyDescent="0.25">
      <c r="B21" s="40"/>
      <c r="C21" s="40"/>
      <c r="D21" s="40"/>
      <c r="E21" s="40"/>
      <c r="F21" s="40"/>
      <c r="G21" s="40"/>
      <c r="H21" s="40"/>
      <c r="I21" s="40"/>
      <c r="J21" s="40"/>
      <c r="K21" s="40"/>
      <c r="L21" s="40"/>
      <c r="M21" s="40"/>
    </row>
    <row r="22" spans="1:13" ht="20.100000000000001" customHeight="1" x14ac:dyDescent="0.25">
      <c r="B22" s="40"/>
      <c r="C22" s="40"/>
      <c r="D22" s="40"/>
      <c r="E22" s="40"/>
      <c r="F22" s="40"/>
      <c r="G22" s="40"/>
      <c r="H22" s="40"/>
      <c r="I22" s="40"/>
      <c r="J22" s="40"/>
      <c r="K22" s="40"/>
      <c r="L22" s="40"/>
      <c r="M22" s="40"/>
    </row>
    <row r="23" spans="1:13" ht="20.100000000000001" customHeight="1" x14ac:dyDescent="0.25">
      <c r="B23" s="40"/>
      <c r="C23" s="40"/>
      <c r="D23" s="40"/>
      <c r="E23" s="40"/>
      <c r="F23" s="40"/>
      <c r="G23" s="40"/>
      <c r="H23" s="40"/>
      <c r="I23" s="40"/>
      <c r="J23" s="40"/>
      <c r="K23" s="40"/>
      <c r="L23" s="40"/>
      <c r="M23" s="40"/>
    </row>
    <row r="24" spans="1:13" ht="20.100000000000001" customHeight="1" x14ac:dyDescent="0.25">
      <c r="B24" s="40"/>
      <c r="C24" s="40"/>
      <c r="D24" s="40"/>
      <c r="E24" s="40"/>
      <c r="F24" s="40"/>
      <c r="G24" s="40"/>
      <c r="H24" s="40"/>
      <c r="I24" s="40"/>
      <c r="J24" s="40"/>
      <c r="K24" s="40"/>
      <c r="L24" s="40"/>
      <c r="M24" s="40"/>
    </row>
    <row r="25" spans="1:13" ht="20.100000000000001" customHeight="1" x14ac:dyDescent="0.25">
      <c r="B25" s="40"/>
      <c r="C25" s="40"/>
      <c r="D25" s="40"/>
      <c r="E25" s="40"/>
      <c r="F25" s="40"/>
      <c r="G25" s="40"/>
      <c r="H25" s="40"/>
      <c r="I25" s="40"/>
      <c r="J25" s="40"/>
      <c r="K25" s="40"/>
      <c r="L25" s="40"/>
      <c r="M25" s="40"/>
    </row>
    <row r="26" spans="1:13" ht="20.100000000000001" customHeight="1" x14ac:dyDescent="0.25">
      <c r="B26" s="40"/>
      <c r="C26" s="40"/>
      <c r="D26" s="40"/>
      <c r="E26" s="40"/>
      <c r="F26" s="40"/>
      <c r="G26" s="40"/>
      <c r="H26" s="40"/>
      <c r="I26" s="40"/>
      <c r="J26" s="40"/>
      <c r="K26" s="40"/>
      <c r="L26" s="40"/>
      <c r="M26" s="40"/>
    </row>
    <row r="27" spans="1:13" ht="19.5" customHeight="1" x14ac:dyDescent="0.25">
      <c r="B27" s="40"/>
      <c r="C27" s="40"/>
      <c r="D27" s="40"/>
      <c r="E27" s="40"/>
      <c r="F27" s="40"/>
      <c r="G27" s="40"/>
      <c r="H27" s="40"/>
      <c r="I27" s="40"/>
      <c r="J27" s="40"/>
      <c r="K27" s="40"/>
      <c r="L27" s="40"/>
      <c r="M27" s="40"/>
    </row>
    <row r="28" spans="1:13" s="39" customFormat="1" x14ac:dyDescent="0.25">
      <c r="A28" s="38"/>
    </row>
    <row r="29" spans="1:13" s="39" customFormat="1" x14ac:dyDescent="0.25">
      <c r="A29" s="38"/>
    </row>
    <row r="30" spans="1:13" s="39" customFormat="1" x14ac:dyDescent="0.25">
      <c r="A30" s="38"/>
    </row>
    <row r="31" spans="1:13" s="39" customFormat="1" x14ac:dyDescent="0.25">
      <c r="A31" s="38"/>
    </row>
    <row r="32" spans="1:13" s="39" customFormat="1" x14ac:dyDescent="0.25">
      <c r="A32" s="38"/>
    </row>
    <row r="33" spans="1:1" s="39" customFormat="1" x14ac:dyDescent="0.25">
      <c r="A33" s="38"/>
    </row>
    <row r="34" spans="1:1" s="39" customFormat="1" x14ac:dyDescent="0.25">
      <c r="A34" s="38"/>
    </row>
    <row r="35" spans="1:1" s="39" customFormat="1" x14ac:dyDescent="0.25">
      <c r="A35" s="38"/>
    </row>
    <row r="36" spans="1:1" s="39" customFormat="1" x14ac:dyDescent="0.25">
      <c r="A36" s="38"/>
    </row>
    <row r="37" spans="1:1" s="39" customFormat="1" x14ac:dyDescent="0.25">
      <c r="A37" s="38"/>
    </row>
    <row r="38" spans="1:1" s="39" customFormat="1" x14ac:dyDescent="0.25">
      <c r="A38" s="38"/>
    </row>
    <row r="39" spans="1:1" s="39" customFormat="1" x14ac:dyDescent="0.25">
      <c r="A39" s="38"/>
    </row>
    <row r="40" spans="1:1" s="39" customFormat="1" x14ac:dyDescent="0.25">
      <c r="A40" s="38"/>
    </row>
    <row r="41" spans="1:1" s="39" customFormat="1" x14ac:dyDescent="0.25">
      <c r="A41" s="38"/>
    </row>
    <row r="42" spans="1:1" s="39" customFormat="1" x14ac:dyDescent="0.25">
      <c r="A42" s="38"/>
    </row>
    <row r="43" spans="1:1" s="39" customFormat="1" x14ac:dyDescent="0.25">
      <c r="A43" s="38"/>
    </row>
    <row r="44" spans="1:1" s="39" customFormat="1" x14ac:dyDescent="0.25">
      <c r="A44" s="38"/>
    </row>
    <row r="45" spans="1:1" s="39" customFormat="1" x14ac:dyDescent="0.25">
      <c r="A45" s="38"/>
    </row>
    <row r="46" spans="1:1" s="39" customFormat="1" x14ac:dyDescent="0.25">
      <c r="A46" s="38"/>
    </row>
    <row r="47" spans="1:1" s="39" customFormat="1" x14ac:dyDescent="0.25">
      <c r="A47" s="38"/>
    </row>
    <row r="48" spans="1:1" s="39" customFormat="1" x14ac:dyDescent="0.25">
      <c r="A48" s="38"/>
    </row>
    <row r="49" spans="1:1" s="39" customFormat="1" x14ac:dyDescent="0.25">
      <c r="A49" s="38"/>
    </row>
    <row r="50" spans="1:1" s="39" customFormat="1" x14ac:dyDescent="0.25">
      <c r="A50" s="38"/>
    </row>
    <row r="51" spans="1:1" s="39" customFormat="1" x14ac:dyDescent="0.25">
      <c r="A51" s="38"/>
    </row>
    <row r="52" spans="1:1" s="39" customFormat="1" x14ac:dyDescent="0.25">
      <c r="A52" s="38"/>
    </row>
    <row r="53" spans="1:1" s="39" customFormat="1" x14ac:dyDescent="0.25">
      <c r="A53" s="38"/>
    </row>
    <row r="54" spans="1:1" s="39" customFormat="1" x14ac:dyDescent="0.25">
      <c r="A54" s="38"/>
    </row>
    <row r="55" spans="1:1" s="39" customFormat="1" x14ac:dyDescent="0.25">
      <c r="A55" s="38"/>
    </row>
    <row r="56" spans="1:1" s="39" customFormat="1" x14ac:dyDescent="0.25">
      <c r="A56" s="38"/>
    </row>
    <row r="57" spans="1:1" s="39" customFormat="1" x14ac:dyDescent="0.25">
      <c r="A57" s="38"/>
    </row>
    <row r="58" spans="1:1" s="39" customFormat="1" x14ac:dyDescent="0.25">
      <c r="A58" s="38"/>
    </row>
    <row r="59" spans="1:1" s="39" customFormat="1" x14ac:dyDescent="0.25">
      <c r="A59" s="38"/>
    </row>
    <row r="60" spans="1:1" s="39" customFormat="1" x14ac:dyDescent="0.25">
      <c r="A60" s="38"/>
    </row>
    <row r="61" spans="1:1" s="39" customFormat="1" x14ac:dyDescent="0.25">
      <c r="A61" s="38"/>
    </row>
    <row r="62" spans="1:1" s="39" customFormat="1" x14ac:dyDescent="0.25">
      <c r="A62" s="38"/>
    </row>
    <row r="63" spans="1:1" s="39" customFormat="1" x14ac:dyDescent="0.25">
      <c r="A63" s="38"/>
    </row>
    <row r="64" spans="1:1" s="39" customFormat="1" x14ac:dyDescent="0.25">
      <c r="A64" s="38"/>
    </row>
    <row r="65" spans="1:1" s="39" customFormat="1" x14ac:dyDescent="0.25">
      <c r="A65" s="38"/>
    </row>
    <row r="66" spans="1:1" s="39" customFormat="1" x14ac:dyDescent="0.25">
      <c r="A66" s="38"/>
    </row>
    <row r="67" spans="1:1" s="39" customFormat="1" x14ac:dyDescent="0.25">
      <c r="A67" s="38"/>
    </row>
    <row r="68" spans="1:1" s="39" customFormat="1" x14ac:dyDescent="0.25">
      <c r="A68" s="38"/>
    </row>
    <row r="69" spans="1:1" s="39" customFormat="1" x14ac:dyDescent="0.25">
      <c r="A69" s="38"/>
    </row>
    <row r="70" spans="1:1" s="39" customFormat="1" x14ac:dyDescent="0.25">
      <c r="A70" s="38"/>
    </row>
    <row r="71" spans="1:1" s="39" customFormat="1" x14ac:dyDescent="0.25">
      <c r="A71" s="38"/>
    </row>
    <row r="72" spans="1:1" s="39" customFormat="1" x14ac:dyDescent="0.25">
      <c r="A72" s="38"/>
    </row>
    <row r="73" spans="1:1" s="39" customFormat="1" x14ac:dyDescent="0.25">
      <c r="A73" s="38"/>
    </row>
    <row r="74" spans="1:1" s="39" customFormat="1" x14ac:dyDescent="0.25">
      <c r="A74" s="38"/>
    </row>
    <row r="75" spans="1:1" s="39" customFormat="1" x14ac:dyDescent="0.25">
      <c r="A75" s="38"/>
    </row>
    <row r="76" spans="1:1" s="39" customFormat="1" x14ac:dyDescent="0.25">
      <c r="A76" s="38"/>
    </row>
    <row r="77" spans="1:1" s="39" customFormat="1" x14ac:dyDescent="0.25">
      <c r="A77" s="38"/>
    </row>
    <row r="78" spans="1:1" s="39" customFormat="1" x14ac:dyDescent="0.25">
      <c r="A78" s="38"/>
    </row>
    <row r="79" spans="1:1" s="39" customFormat="1" x14ac:dyDescent="0.25">
      <c r="A79" s="38"/>
    </row>
    <row r="80" spans="1:1" s="39" customFormat="1" x14ac:dyDescent="0.25">
      <c r="A80" s="38"/>
    </row>
    <row r="81" spans="1:1" s="39" customFormat="1" x14ac:dyDescent="0.25">
      <c r="A81" s="38"/>
    </row>
    <row r="82" spans="1:1" s="39" customFormat="1" x14ac:dyDescent="0.25">
      <c r="A82" s="38"/>
    </row>
    <row r="83" spans="1:1" s="39" customFormat="1" x14ac:dyDescent="0.25">
      <c r="A83" s="38"/>
    </row>
    <row r="84" spans="1:1" s="39" customFormat="1" x14ac:dyDescent="0.25">
      <c r="A84" s="38"/>
    </row>
    <row r="85" spans="1:1" s="39" customFormat="1" x14ac:dyDescent="0.25">
      <c r="A85" s="38"/>
    </row>
    <row r="86" spans="1:1" s="39" customFormat="1" x14ac:dyDescent="0.25">
      <c r="A86" s="38"/>
    </row>
    <row r="87" spans="1:1" s="39" customFormat="1" x14ac:dyDescent="0.25">
      <c r="A87" s="38"/>
    </row>
    <row r="88" spans="1:1" s="39" customFormat="1" x14ac:dyDescent="0.25">
      <c r="A88" s="38"/>
    </row>
    <row r="89" spans="1:1" s="39" customFormat="1" x14ac:dyDescent="0.25">
      <c r="A89" s="38"/>
    </row>
    <row r="90" spans="1:1" s="39" customFormat="1" x14ac:dyDescent="0.25">
      <c r="A90" s="38"/>
    </row>
    <row r="91" spans="1:1" s="39" customFormat="1" x14ac:dyDescent="0.25">
      <c r="A91" s="38"/>
    </row>
    <row r="92" spans="1:1" s="39" customFormat="1" x14ac:dyDescent="0.25">
      <c r="A92" s="38"/>
    </row>
    <row r="93" spans="1:1" s="39" customFormat="1" x14ac:dyDescent="0.25">
      <c r="A93" s="38"/>
    </row>
    <row r="94" spans="1:1" s="39" customFormat="1" x14ac:dyDescent="0.25">
      <c r="A94" s="38"/>
    </row>
    <row r="95" spans="1:1" s="39" customFormat="1" x14ac:dyDescent="0.25">
      <c r="A95" s="38"/>
    </row>
    <row r="96" spans="1:1" s="39" customFormat="1" x14ac:dyDescent="0.25">
      <c r="A96" s="38"/>
    </row>
    <row r="97" spans="1:1" s="39" customFormat="1" x14ac:dyDescent="0.25">
      <c r="A97" s="38"/>
    </row>
    <row r="98" spans="1:1" s="39" customFormat="1" x14ac:dyDescent="0.25">
      <c r="A98" s="38"/>
    </row>
    <row r="99" spans="1:1" s="39" customFormat="1" x14ac:dyDescent="0.25">
      <c r="A99" s="38"/>
    </row>
    <row r="100" spans="1:1" s="39" customFormat="1" x14ac:dyDescent="0.25">
      <c r="A100" s="38"/>
    </row>
    <row r="101" spans="1:1" s="39" customFormat="1" x14ac:dyDescent="0.25">
      <c r="A101" s="38"/>
    </row>
    <row r="102" spans="1:1" s="39" customFormat="1" x14ac:dyDescent="0.25">
      <c r="A102" s="38"/>
    </row>
    <row r="103" spans="1:1" s="39" customFormat="1" x14ac:dyDescent="0.25">
      <c r="A103" s="38"/>
    </row>
    <row r="104" spans="1:1" s="39" customFormat="1" x14ac:dyDescent="0.25">
      <c r="A104" s="38"/>
    </row>
    <row r="105" spans="1:1" s="39" customFormat="1" x14ac:dyDescent="0.25">
      <c r="A105" s="38"/>
    </row>
    <row r="106" spans="1:1" s="39" customFormat="1" x14ac:dyDescent="0.25">
      <c r="A106" s="38"/>
    </row>
    <row r="107" spans="1:1" s="39" customFormat="1" x14ac:dyDescent="0.25">
      <c r="A107" s="38"/>
    </row>
    <row r="108" spans="1:1" s="39" customFormat="1" x14ac:dyDescent="0.25">
      <c r="A108" s="38"/>
    </row>
    <row r="109" spans="1:1" s="39" customFormat="1" x14ac:dyDescent="0.25">
      <c r="A109" s="38"/>
    </row>
    <row r="110" spans="1:1" s="39" customFormat="1" x14ac:dyDescent="0.25">
      <c r="A110" s="38"/>
    </row>
    <row r="111" spans="1:1" s="39" customFormat="1" x14ac:dyDescent="0.25">
      <c r="A111" s="38"/>
    </row>
    <row r="112" spans="1:1" s="39" customFormat="1" x14ac:dyDescent="0.25">
      <c r="A112" s="38"/>
    </row>
    <row r="113" spans="1:1" s="39" customFormat="1" x14ac:dyDescent="0.25">
      <c r="A113" s="38"/>
    </row>
    <row r="114" spans="1:1" s="39" customFormat="1" x14ac:dyDescent="0.25">
      <c r="A114" s="38"/>
    </row>
    <row r="115" spans="1:1" s="39" customFormat="1" x14ac:dyDescent="0.25">
      <c r="A115" s="38"/>
    </row>
    <row r="116" spans="1:1" s="39" customFormat="1" x14ac:dyDescent="0.25">
      <c r="A116" s="38"/>
    </row>
    <row r="117" spans="1:1" s="39" customFormat="1" x14ac:dyDescent="0.25">
      <c r="A117" s="38"/>
    </row>
    <row r="118" spans="1:1" s="39" customFormat="1" x14ac:dyDescent="0.25">
      <c r="A118" s="38"/>
    </row>
    <row r="119" spans="1:1" s="39" customFormat="1" x14ac:dyDescent="0.25">
      <c r="A119" s="38"/>
    </row>
    <row r="120" spans="1:1" s="39" customFormat="1" x14ac:dyDescent="0.25">
      <c r="A120" s="38"/>
    </row>
    <row r="121" spans="1:1" s="39" customFormat="1" x14ac:dyDescent="0.25">
      <c r="A121" s="38"/>
    </row>
    <row r="122" spans="1:1" s="39" customFormat="1" x14ac:dyDescent="0.25">
      <c r="A122" s="38"/>
    </row>
    <row r="123" spans="1:1" s="39" customFormat="1" x14ac:dyDescent="0.25">
      <c r="A123" s="38"/>
    </row>
    <row r="124" spans="1:1" s="39" customFormat="1" x14ac:dyDescent="0.25">
      <c r="A124" s="38"/>
    </row>
    <row r="125" spans="1:1" s="39" customFormat="1" x14ac:dyDescent="0.25">
      <c r="A125" s="38"/>
    </row>
    <row r="126" spans="1:1" s="39" customFormat="1" x14ac:dyDescent="0.25">
      <c r="A126" s="38"/>
    </row>
    <row r="127" spans="1:1" s="39" customFormat="1" x14ac:dyDescent="0.25">
      <c r="A127" s="38"/>
    </row>
    <row r="128" spans="1:1" s="39" customFormat="1" x14ac:dyDescent="0.25">
      <c r="A128" s="38"/>
    </row>
    <row r="129" spans="1:1" s="39" customFormat="1" x14ac:dyDescent="0.25">
      <c r="A129" s="38"/>
    </row>
    <row r="130" spans="1:1" s="39" customFormat="1" x14ac:dyDescent="0.25">
      <c r="A130" s="38"/>
    </row>
    <row r="131" spans="1:1" s="39" customFormat="1" x14ac:dyDescent="0.25">
      <c r="A131" s="38"/>
    </row>
    <row r="132" spans="1:1" s="39" customFormat="1" x14ac:dyDescent="0.25">
      <c r="A132" s="38"/>
    </row>
    <row r="133" spans="1:1" s="39" customFormat="1" x14ac:dyDescent="0.25">
      <c r="A133" s="38"/>
    </row>
    <row r="134" spans="1:1" s="39" customFormat="1" x14ac:dyDescent="0.25">
      <c r="A134" s="38"/>
    </row>
    <row r="135" spans="1:1" s="39" customFormat="1" x14ac:dyDescent="0.25">
      <c r="A135" s="38"/>
    </row>
    <row r="136" spans="1:1" s="39" customFormat="1" x14ac:dyDescent="0.25">
      <c r="A136" s="38"/>
    </row>
    <row r="137" spans="1:1" s="39" customFormat="1" x14ac:dyDescent="0.25">
      <c r="A137" s="38"/>
    </row>
    <row r="138" spans="1:1" s="39" customFormat="1" x14ac:dyDescent="0.25">
      <c r="A138" s="38"/>
    </row>
    <row r="139" spans="1:1" s="39" customFormat="1" x14ac:dyDescent="0.25">
      <c r="A139" s="38"/>
    </row>
    <row r="140" spans="1:1" s="39" customFormat="1" x14ac:dyDescent="0.25">
      <c r="A140" s="38"/>
    </row>
    <row r="141" spans="1:1" s="39" customFormat="1" x14ac:dyDescent="0.25">
      <c r="A141" s="38"/>
    </row>
    <row r="142" spans="1:1" s="39" customFormat="1" x14ac:dyDescent="0.25">
      <c r="A142" s="38"/>
    </row>
    <row r="143" spans="1:1" s="39" customFormat="1" x14ac:dyDescent="0.25">
      <c r="A143" s="38"/>
    </row>
    <row r="144" spans="1:1" s="39" customFormat="1" x14ac:dyDescent="0.25">
      <c r="A144" s="38"/>
    </row>
    <row r="145" spans="1:1" s="39" customFormat="1" x14ac:dyDescent="0.25">
      <c r="A145" s="38"/>
    </row>
    <row r="146" spans="1:1" s="39" customFormat="1" x14ac:dyDescent="0.25">
      <c r="A146" s="38"/>
    </row>
    <row r="147" spans="1:1" s="39" customFormat="1" x14ac:dyDescent="0.25">
      <c r="A147" s="38"/>
    </row>
    <row r="148" spans="1:1" s="39" customFormat="1" x14ac:dyDescent="0.25">
      <c r="A148" s="38"/>
    </row>
    <row r="149" spans="1:1" s="39" customFormat="1" x14ac:dyDescent="0.25">
      <c r="A149" s="38"/>
    </row>
    <row r="150" spans="1:1" s="39" customFormat="1" x14ac:dyDescent="0.25">
      <c r="A150" s="38"/>
    </row>
    <row r="151" spans="1:1" s="39" customFormat="1" x14ac:dyDescent="0.25">
      <c r="A151" s="38"/>
    </row>
    <row r="152" spans="1:1" s="39" customFormat="1" x14ac:dyDescent="0.25">
      <c r="A152" s="38"/>
    </row>
    <row r="153" spans="1:1" s="39" customFormat="1" x14ac:dyDescent="0.25">
      <c r="A153" s="38"/>
    </row>
    <row r="154" spans="1:1" s="39" customFormat="1" x14ac:dyDescent="0.25">
      <c r="A154" s="38"/>
    </row>
    <row r="155" spans="1:1" s="39" customFormat="1" x14ac:dyDescent="0.25">
      <c r="A155" s="38"/>
    </row>
    <row r="156" spans="1:1" s="39" customFormat="1" x14ac:dyDescent="0.25">
      <c r="A156" s="38"/>
    </row>
    <row r="157" spans="1:1" s="39" customFormat="1" x14ac:dyDescent="0.25">
      <c r="A157" s="38"/>
    </row>
  </sheetData>
  <sheetProtection password="D9EC" sheet="1" objects="1" scenarios="1"/>
  <customSheetViews>
    <customSheetView guid="{D890EB47-2370-4CC5-B92E-733069C0700F}" topLeftCell="B13">
      <selection activeCell="R10" sqref="R10"/>
      <pageMargins left="0.51181102362204722" right="0.51181102362204722" top="0.39370078740157483" bottom="0.39370078740157483" header="0.31496062992125984" footer="0.31496062992125984"/>
      <printOptions horizontalCentered="1"/>
      <pageSetup paperSize="9" orientation="landscape" r:id="rId1"/>
    </customSheetView>
  </customSheetViews>
  <mergeCells count="10">
    <mergeCell ref="D14:F16"/>
    <mergeCell ref="J14:L16"/>
    <mergeCell ref="C14:C16"/>
    <mergeCell ref="I14:I16"/>
    <mergeCell ref="F6:L6"/>
    <mergeCell ref="F7:L7"/>
    <mergeCell ref="D9:L9"/>
    <mergeCell ref="C11:F11"/>
    <mergeCell ref="C12:E12"/>
    <mergeCell ref="D8:L8"/>
  </mergeCells>
  <printOptions horizontalCentered="1"/>
  <pageMargins left="0.51181102362204722" right="0.51181102362204722" top="0.39370078740157483" bottom="0.39370078740157483" header="0.31496062992125984" footer="0.31496062992125984"/>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AC46"/>
  <sheetViews>
    <sheetView topLeftCell="A10" zoomScale="90" zoomScaleNormal="90" zoomScaleSheetLayoutView="100" workbookViewId="0">
      <selection activeCell="L4" sqref="L4"/>
    </sheetView>
  </sheetViews>
  <sheetFormatPr defaultRowHeight="15" x14ac:dyDescent="0.25"/>
  <cols>
    <col min="1" max="1" width="2.28515625" style="181" customWidth="1"/>
    <col min="2" max="2" width="15.7109375" style="3" customWidth="1"/>
    <col min="3" max="3" width="18.140625" style="3" customWidth="1"/>
    <col min="4" max="4" width="20.5703125" style="3" customWidth="1"/>
    <col min="5" max="5" width="21.28515625" style="3" customWidth="1"/>
    <col min="6" max="6" width="21.5703125" style="3" customWidth="1"/>
    <col min="7" max="7" width="21" style="3" customWidth="1"/>
    <col min="8" max="8" width="24.85546875" style="3" customWidth="1"/>
    <col min="9" max="29" width="9.140625" style="1"/>
    <col min="30" max="16384" width="9.140625" style="2"/>
  </cols>
  <sheetData>
    <row r="1" spans="1:29" s="4" customFormat="1" ht="60" customHeight="1" x14ac:dyDescent="0.2">
      <c r="A1" s="5"/>
      <c r="B1" s="499"/>
      <c r="C1" s="499"/>
      <c r="D1" s="498" t="s">
        <v>677</v>
      </c>
      <c r="E1" s="498"/>
      <c r="F1" s="498"/>
      <c r="G1" s="498"/>
      <c r="H1" s="498"/>
      <c r="I1" s="1"/>
      <c r="J1" s="1"/>
      <c r="K1" s="1"/>
      <c r="L1" s="1"/>
      <c r="M1" s="1"/>
      <c r="N1" s="1"/>
      <c r="O1" s="1"/>
      <c r="P1" s="1"/>
      <c r="Q1" s="1"/>
      <c r="R1" s="1"/>
      <c r="S1" s="1"/>
      <c r="T1" s="1"/>
      <c r="U1" s="1"/>
      <c r="V1" s="1"/>
      <c r="W1" s="1"/>
      <c r="X1" s="1"/>
      <c r="Y1" s="1"/>
      <c r="Z1" s="1"/>
      <c r="AA1" s="1"/>
      <c r="AB1" s="1"/>
      <c r="AC1" s="1"/>
    </row>
    <row r="2" spans="1:29" s="32" customFormat="1" ht="65.099999999999994" customHeight="1" x14ac:dyDescent="0.25">
      <c r="A2" s="183"/>
      <c r="B2" s="493"/>
      <c r="C2" s="494"/>
      <c r="D2" s="214" t="s">
        <v>597</v>
      </c>
      <c r="E2" s="215" t="s">
        <v>600</v>
      </c>
      <c r="F2" s="215" t="s">
        <v>599</v>
      </c>
      <c r="G2" s="215" t="s">
        <v>598</v>
      </c>
      <c r="H2" s="215" t="s">
        <v>644</v>
      </c>
      <c r="I2" s="183"/>
      <c r="J2" s="183"/>
      <c r="K2" s="183"/>
      <c r="L2" s="183"/>
      <c r="M2" s="183"/>
      <c r="N2" s="183"/>
      <c r="O2" s="183"/>
      <c r="P2" s="183"/>
      <c r="Q2" s="183"/>
      <c r="R2" s="183"/>
      <c r="S2" s="183"/>
      <c r="T2" s="183"/>
      <c r="U2" s="183"/>
      <c r="V2" s="183"/>
      <c r="W2" s="183"/>
      <c r="X2" s="183"/>
      <c r="Y2" s="183"/>
      <c r="Z2" s="183"/>
      <c r="AA2" s="183"/>
      <c r="AB2" s="183"/>
      <c r="AC2" s="183"/>
    </row>
    <row r="3" spans="1:29" s="32" customFormat="1" ht="65.099999999999994" customHeight="1" x14ac:dyDescent="0.25">
      <c r="A3" s="183"/>
      <c r="B3" s="491" t="s">
        <v>572</v>
      </c>
      <c r="C3" s="492"/>
      <c r="D3" s="194"/>
      <c r="E3" s="194"/>
      <c r="F3" s="194"/>
      <c r="G3" s="194"/>
      <c r="H3" s="194"/>
      <c r="I3" s="183"/>
      <c r="J3" s="183"/>
      <c r="K3" s="183"/>
      <c r="L3" s="183"/>
      <c r="M3" s="183"/>
      <c r="N3" s="183"/>
      <c r="O3" s="183"/>
      <c r="P3" s="183"/>
      <c r="Q3" s="183"/>
      <c r="R3" s="183"/>
      <c r="S3" s="183"/>
      <c r="T3" s="183"/>
      <c r="U3" s="183"/>
      <c r="V3" s="183"/>
      <c r="W3" s="183"/>
      <c r="X3" s="183"/>
      <c r="Y3" s="183"/>
      <c r="Z3" s="183"/>
      <c r="AA3" s="183"/>
      <c r="AB3" s="183"/>
      <c r="AC3" s="183"/>
    </row>
    <row r="4" spans="1:29" s="32" customFormat="1" ht="65.099999999999994" customHeight="1" x14ac:dyDescent="0.25">
      <c r="A4" s="183"/>
      <c r="B4" s="493"/>
      <c r="C4" s="494"/>
      <c r="D4" s="216" t="s">
        <v>604</v>
      </c>
      <c r="E4" s="216" t="s">
        <v>605</v>
      </c>
      <c r="F4" s="216" t="s">
        <v>602</v>
      </c>
      <c r="G4" s="216" t="s">
        <v>603</v>
      </c>
      <c r="H4" s="216" t="s">
        <v>613</v>
      </c>
      <c r="I4" s="183"/>
      <c r="J4" s="183"/>
      <c r="K4" s="183"/>
      <c r="L4" s="183"/>
      <c r="M4" s="183"/>
      <c r="N4" s="183"/>
      <c r="O4" s="183"/>
      <c r="P4" s="183"/>
      <c r="Q4" s="183"/>
      <c r="R4" s="183"/>
      <c r="S4" s="183"/>
      <c r="T4" s="183"/>
      <c r="U4" s="183"/>
      <c r="V4" s="183"/>
      <c r="W4" s="183"/>
      <c r="X4" s="183"/>
      <c r="Y4" s="183"/>
      <c r="Z4" s="183"/>
      <c r="AA4" s="183"/>
      <c r="AB4" s="183"/>
      <c r="AC4" s="183"/>
    </row>
    <row r="5" spans="1:29" s="32" customFormat="1" ht="65.099999999999994" customHeight="1" x14ac:dyDescent="0.25">
      <c r="A5" s="183"/>
      <c r="B5" s="491" t="s">
        <v>573</v>
      </c>
      <c r="C5" s="492"/>
      <c r="D5" s="195"/>
      <c r="E5" s="194"/>
      <c r="F5" s="196"/>
      <c r="G5" s="197"/>
      <c r="H5" s="194"/>
      <c r="I5" s="183"/>
      <c r="J5" s="183"/>
      <c r="K5" s="183"/>
      <c r="L5" s="183"/>
      <c r="M5" s="183"/>
      <c r="N5" s="183"/>
      <c r="O5" s="183"/>
      <c r="P5" s="183"/>
      <c r="Q5" s="183"/>
      <c r="R5" s="183"/>
      <c r="S5" s="183"/>
      <c r="T5" s="183"/>
      <c r="U5" s="183"/>
      <c r="V5" s="183"/>
      <c r="W5" s="183"/>
      <c r="X5" s="183"/>
      <c r="Y5" s="183"/>
      <c r="Z5" s="183"/>
      <c r="AA5" s="183"/>
      <c r="AB5" s="183"/>
      <c r="AC5" s="183"/>
    </row>
    <row r="6" spans="1:29" s="32" customFormat="1" ht="65.099999999999994" customHeight="1" x14ac:dyDescent="0.25">
      <c r="A6" s="183"/>
      <c r="B6" s="495"/>
      <c r="C6" s="496"/>
      <c r="D6" s="215" t="s">
        <v>606</v>
      </c>
      <c r="E6" s="215" t="s">
        <v>607</v>
      </c>
      <c r="F6" s="215" t="s">
        <v>608</v>
      </c>
      <c r="G6" s="215" t="s">
        <v>609</v>
      </c>
      <c r="H6" s="215" t="s">
        <v>610</v>
      </c>
      <c r="I6" s="183"/>
      <c r="J6" s="183"/>
      <c r="K6" s="183"/>
      <c r="L6" s="183"/>
      <c r="M6" s="183"/>
      <c r="N6" s="183"/>
      <c r="O6" s="183"/>
      <c r="P6" s="183"/>
      <c r="Q6" s="183"/>
      <c r="R6" s="183"/>
      <c r="S6" s="183"/>
      <c r="T6" s="183"/>
      <c r="U6" s="183"/>
      <c r="V6" s="183"/>
      <c r="W6" s="183"/>
      <c r="X6" s="183"/>
      <c r="Y6" s="183"/>
      <c r="Z6" s="183"/>
      <c r="AA6" s="183"/>
      <c r="AB6" s="183"/>
      <c r="AC6" s="183"/>
    </row>
    <row r="7" spans="1:29" s="32" customFormat="1" ht="65.099999999999994" customHeight="1" x14ac:dyDescent="0.25">
      <c r="A7" s="183"/>
      <c r="B7" s="491" t="s">
        <v>622</v>
      </c>
      <c r="C7" s="492"/>
      <c r="D7" s="195"/>
      <c r="E7" s="194"/>
      <c r="F7" s="196"/>
      <c r="G7" s="197"/>
      <c r="H7" s="194"/>
      <c r="I7" s="183"/>
      <c r="J7" s="183"/>
      <c r="K7" s="183"/>
      <c r="L7" s="183"/>
      <c r="M7" s="183"/>
      <c r="N7" s="183"/>
      <c r="O7" s="183"/>
      <c r="P7" s="183"/>
      <c r="Q7" s="183"/>
      <c r="R7" s="183"/>
      <c r="S7" s="183"/>
      <c r="T7" s="183"/>
      <c r="U7" s="183"/>
      <c r="V7" s="183"/>
      <c r="W7" s="183"/>
      <c r="X7" s="183"/>
      <c r="Y7" s="183"/>
      <c r="Z7" s="183"/>
      <c r="AA7" s="183"/>
      <c r="AB7" s="183"/>
      <c r="AC7" s="183"/>
    </row>
    <row r="8" spans="1:29" s="4" customFormat="1" ht="65.099999999999994" customHeight="1" x14ac:dyDescent="0.2">
      <c r="A8" s="5"/>
      <c r="B8" s="495"/>
      <c r="C8" s="496"/>
      <c r="D8" s="216" t="s">
        <v>604</v>
      </c>
      <c r="E8" s="216" t="s">
        <v>601</v>
      </c>
      <c r="F8" s="216" t="s">
        <v>611</v>
      </c>
      <c r="G8" s="216" t="s">
        <v>612</v>
      </c>
      <c r="H8" s="216" t="s">
        <v>613</v>
      </c>
      <c r="I8" s="1"/>
      <c r="J8" s="1"/>
      <c r="K8" s="1"/>
      <c r="L8" s="1"/>
      <c r="M8" s="1"/>
      <c r="N8" s="1"/>
      <c r="O8" s="1"/>
      <c r="P8" s="1"/>
      <c r="Q8" s="1"/>
      <c r="R8" s="1"/>
      <c r="S8" s="1"/>
      <c r="T8" s="1"/>
      <c r="U8" s="1"/>
      <c r="V8" s="1"/>
      <c r="W8" s="1"/>
      <c r="X8" s="1"/>
      <c r="Y8" s="1"/>
      <c r="Z8" s="1"/>
      <c r="AA8" s="1"/>
      <c r="AB8" s="1"/>
      <c r="AC8" s="1"/>
    </row>
    <row r="9" spans="1:29" s="4" customFormat="1" ht="65.099999999999994" customHeight="1" x14ac:dyDescent="0.2">
      <c r="A9" s="5"/>
      <c r="B9" s="491" t="s">
        <v>623</v>
      </c>
      <c r="C9" s="492"/>
      <c r="D9" s="195"/>
      <c r="E9" s="194"/>
      <c r="F9" s="196"/>
      <c r="G9" s="197"/>
      <c r="H9" s="194"/>
      <c r="I9" s="1"/>
      <c r="J9" s="1"/>
      <c r="K9" s="1"/>
      <c r="L9" s="1"/>
      <c r="M9" s="1"/>
      <c r="N9" s="1"/>
      <c r="O9" s="1"/>
      <c r="P9" s="1"/>
      <c r="Q9" s="1"/>
      <c r="R9" s="1"/>
      <c r="S9" s="1"/>
      <c r="T9" s="1"/>
      <c r="U9" s="1"/>
      <c r="V9" s="1"/>
      <c r="W9" s="1"/>
      <c r="X9" s="1"/>
      <c r="Y9" s="1"/>
      <c r="Z9" s="1"/>
      <c r="AA9" s="1"/>
      <c r="AB9" s="1"/>
      <c r="AC9" s="1"/>
    </row>
    <row r="10" spans="1:29" ht="65.099999999999994" customHeight="1" x14ac:dyDescent="0.2">
      <c r="A10" s="5"/>
      <c r="B10" s="495"/>
      <c r="C10" s="496"/>
      <c r="D10" s="215" t="s">
        <v>618</v>
      </c>
      <c r="E10" s="215" t="s">
        <v>619</v>
      </c>
      <c r="F10" s="215" t="s">
        <v>620</v>
      </c>
      <c r="G10" s="215" t="s">
        <v>621</v>
      </c>
      <c r="H10" s="215" t="s">
        <v>610</v>
      </c>
      <c r="L10" s="188"/>
      <c r="M10" s="188"/>
      <c r="N10" s="188"/>
      <c r="O10" s="188"/>
    </row>
    <row r="11" spans="1:29" ht="65.099999999999994" customHeight="1" x14ac:dyDescent="0.2">
      <c r="A11" s="5"/>
      <c r="B11" s="491" t="s">
        <v>574</v>
      </c>
      <c r="C11" s="492"/>
      <c r="D11" s="198">
        <f>D3+D7</f>
        <v>0</v>
      </c>
      <c r="E11" s="198">
        <f>E3+E7</f>
        <v>0</v>
      </c>
      <c r="F11" s="198">
        <f>F3+F7</f>
        <v>0</v>
      </c>
      <c r="G11" s="198">
        <f>G3+G7</f>
        <v>0</v>
      </c>
      <c r="H11" s="198">
        <f>H3+H7</f>
        <v>0</v>
      </c>
      <c r="L11" s="188"/>
      <c r="M11" s="188"/>
      <c r="N11" s="188"/>
      <c r="O11" s="188"/>
    </row>
    <row r="12" spans="1:29" ht="65.099999999999994" customHeight="1" x14ac:dyDescent="0.2">
      <c r="A12" s="5"/>
      <c r="B12" s="495"/>
      <c r="C12" s="496"/>
      <c r="D12" s="216" t="s">
        <v>614</v>
      </c>
      <c r="E12" s="216" t="s">
        <v>615</v>
      </c>
      <c r="F12" s="216" t="s">
        <v>616</v>
      </c>
      <c r="G12" s="216" t="s">
        <v>603</v>
      </c>
      <c r="H12" s="216" t="s">
        <v>617</v>
      </c>
      <c r="L12" s="188"/>
      <c r="M12" s="497"/>
      <c r="N12" s="497"/>
      <c r="O12" s="497"/>
    </row>
    <row r="13" spans="1:29" ht="65.099999999999994" customHeight="1" x14ac:dyDescent="0.2">
      <c r="A13" s="5"/>
      <c r="B13" s="491" t="s">
        <v>624</v>
      </c>
      <c r="C13" s="492"/>
      <c r="D13" s="198">
        <f>D5+D9</f>
        <v>0</v>
      </c>
      <c r="E13" s="198">
        <f>E5+E9</f>
        <v>0</v>
      </c>
      <c r="F13" s="198">
        <f>F5+F9</f>
        <v>0</v>
      </c>
      <c r="G13" s="198">
        <f>G5+G9</f>
        <v>0</v>
      </c>
      <c r="H13" s="198">
        <f>H5+H9</f>
        <v>0</v>
      </c>
      <c r="L13" s="188"/>
      <c r="M13" s="188"/>
      <c r="N13" s="188"/>
      <c r="O13" s="188"/>
    </row>
    <row r="14" spans="1:29" s="1" customFormat="1" ht="12" customHeight="1" x14ac:dyDescent="0.2">
      <c r="A14" s="5"/>
      <c r="B14" s="60"/>
      <c r="C14" s="189"/>
      <c r="D14" s="61"/>
      <c r="E14" s="61"/>
      <c r="F14" s="61"/>
      <c r="G14" s="61"/>
      <c r="H14" s="61"/>
    </row>
    <row r="15" spans="1:29" ht="16.5" customHeight="1" x14ac:dyDescent="0.25">
      <c r="B15" s="199" t="s">
        <v>575</v>
      </c>
      <c r="C15" s="58"/>
    </row>
    <row r="16" spans="1:29" s="1" customFormat="1" x14ac:dyDescent="0.25">
      <c r="A16" s="181"/>
      <c r="B16" s="182"/>
      <c r="C16" s="182"/>
      <c r="D16" s="182"/>
      <c r="E16" s="182"/>
      <c r="F16" s="182"/>
      <c r="G16" s="182"/>
      <c r="H16" s="182"/>
    </row>
    <row r="17" spans="1:8" s="1" customFormat="1" x14ac:dyDescent="0.25">
      <c r="A17" s="181"/>
      <c r="B17" s="182"/>
      <c r="C17" s="182"/>
      <c r="D17" s="182"/>
      <c r="E17" s="182"/>
      <c r="F17" s="182"/>
      <c r="G17" s="182"/>
      <c r="H17" s="182"/>
    </row>
    <row r="18" spans="1:8" s="1" customFormat="1" x14ac:dyDescent="0.25">
      <c r="A18" s="181"/>
      <c r="B18" s="182"/>
      <c r="C18" s="182"/>
      <c r="D18" s="182"/>
      <c r="E18" s="182"/>
      <c r="F18" s="182"/>
      <c r="G18" s="182"/>
      <c r="H18" s="182"/>
    </row>
    <row r="19" spans="1:8" s="1" customFormat="1" x14ac:dyDescent="0.25">
      <c r="A19" s="181"/>
      <c r="B19" s="182"/>
      <c r="C19" s="182"/>
      <c r="D19" s="182"/>
      <c r="E19" s="182"/>
      <c r="F19" s="182"/>
      <c r="G19" s="182"/>
      <c r="H19" s="182"/>
    </row>
    <row r="20" spans="1:8" s="1" customFormat="1" x14ac:dyDescent="0.25">
      <c r="A20" s="181"/>
      <c r="B20" s="182"/>
      <c r="C20" s="182"/>
      <c r="D20" s="182"/>
      <c r="E20" s="182"/>
      <c r="F20" s="182"/>
      <c r="G20" s="182"/>
      <c r="H20" s="182"/>
    </row>
    <row r="21" spans="1:8" s="1" customFormat="1" x14ac:dyDescent="0.25">
      <c r="A21" s="181"/>
      <c r="B21" s="182"/>
      <c r="C21" s="182"/>
      <c r="D21" s="182"/>
      <c r="E21" s="182"/>
      <c r="F21" s="182"/>
      <c r="G21" s="182"/>
      <c r="H21" s="182"/>
    </row>
    <row r="22" spans="1:8" s="1" customFormat="1" x14ac:dyDescent="0.25">
      <c r="A22" s="181"/>
      <c r="B22" s="182"/>
      <c r="C22" s="182"/>
      <c r="D22" s="182"/>
      <c r="E22" s="182"/>
      <c r="F22" s="182"/>
      <c r="G22" s="182"/>
      <c r="H22" s="182"/>
    </row>
    <row r="23" spans="1:8" s="1" customFormat="1" x14ac:dyDescent="0.25">
      <c r="A23" s="181"/>
      <c r="B23" s="182"/>
      <c r="C23" s="182"/>
      <c r="D23" s="182"/>
      <c r="E23" s="182"/>
      <c r="F23" s="182"/>
      <c r="G23" s="182"/>
      <c r="H23" s="182"/>
    </row>
    <row r="24" spans="1:8" s="1" customFormat="1" x14ac:dyDescent="0.25">
      <c r="A24" s="181"/>
      <c r="B24" s="182"/>
      <c r="C24" s="182"/>
      <c r="D24" s="182"/>
      <c r="E24" s="182"/>
      <c r="F24" s="182"/>
      <c r="G24" s="182"/>
      <c r="H24" s="182"/>
    </row>
    <row r="25" spans="1:8" s="1" customFormat="1" x14ac:dyDescent="0.25">
      <c r="A25" s="181"/>
      <c r="B25" s="182"/>
      <c r="C25" s="182"/>
      <c r="D25" s="182"/>
      <c r="E25" s="182"/>
      <c r="F25" s="182"/>
      <c r="G25" s="182"/>
      <c r="H25" s="182"/>
    </row>
    <row r="26" spans="1:8" s="1" customFormat="1" x14ac:dyDescent="0.25">
      <c r="A26" s="181"/>
      <c r="B26" s="182"/>
      <c r="C26" s="182"/>
      <c r="D26" s="182"/>
      <c r="E26" s="182"/>
      <c r="F26" s="182"/>
      <c r="G26" s="182"/>
      <c r="H26" s="182"/>
    </row>
    <row r="27" spans="1:8" s="1" customFormat="1" x14ac:dyDescent="0.25">
      <c r="A27" s="181"/>
      <c r="B27" s="182"/>
      <c r="C27" s="182"/>
      <c r="D27" s="182"/>
      <c r="E27" s="182"/>
      <c r="F27" s="182"/>
      <c r="G27" s="182"/>
      <c r="H27" s="182"/>
    </row>
    <row r="28" spans="1:8" s="1" customFormat="1" x14ac:dyDescent="0.25">
      <c r="A28" s="181"/>
      <c r="B28" s="182"/>
      <c r="C28" s="182"/>
      <c r="D28" s="182"/>
      <c r="E28" s="182"/>
      <c r="F28" s="182"/>
      <c r="G28" s="182"/>
      <c r="H28" s="182"/>
    </row>
    <row r="29" spans="1:8" s="1" customFormat="1" x14ac:dyDescent="0.25">
      <c r="A29" s="181"/>
      <c r="B29" s="182"/>
      <c r="C29" s="182"/>
      <c r="D29" s="182"/>
      <c r="E29" s="182"/>
      <c r="F29" s="182"/>
      <c r="G29" s="182"/>
      <c r="H29" s="182"/>
    </row>
    <row r="30" spans="1:8" s="1" customFormat="1" x14ac:dyDescent="0.25">
      <c r="A30" s="181"/>
      <c r="B30" s="182"/>
      <c r="C30" s="182"/>
      <c r="D30" s="182"/>
      <c r="E30" s="182"/>
      <c r="F30" s="182"/>
      <c r="G30" s="182"/>
      <c r="H30" s="182"/>
    </row>
    <row r="31" spans="1:8" s="1" customFormat="1" x14ac:dyDescent="0.25">
      <c r="A31" s="181"/>
      <c r="B31" s="182"/>
      <c r="C31" s="182"/>
      <c r="D31" s="182"/>
      <c r="E31" s="182"/>
      <c r="F31" s="182"/>
      <c r="G31" s="182"/>
      <c r="H31" s="182"/>
    </row>
    <row r="32" spans="1:8" s="1" customFormat="1" x14ac:dyDescent="0.25">
      <c r="A32" s="181"/>
      <c r="B32" s="182"/>
      <c r="C32" s="182"/>
      <c r="D32" s="182"/>
      <c r="E32" s="182"/>
      <c r="F32" s="182"/>
      <c r="G32" s="182"/>
      <c r="H32" s="182"/>
    </row>
    <row r="33" spans="1:8" s="1" customFormat="1" x14ac:dyDescent="0.25">
      <c r="A33" s="181"/>
      <c r="B33" s="182"/>
      <c r="C33" s="182"/>
      <c r="D33" s="182"/>
      <c r="E33" s="182"/>
      <c r="F33" s="182"/>
      <c r="G33" s="182"/>
      <c r="H33" s="182"/>
    </row>
    <row r="34" spans="1:8" s="1" customFormat="1" x14ac:dyDescent="0.25">
      <c r="A34" s="181"/>
      <c r="B34" s="182"/>
      <c r="C34" s="182"/>
      <c r="D34" s="182"/>
      <c r="E34" s="182"/>
      <c r="F34" s="182"/>
      <c r="G34" s="182"/>
      <c r="H34" s="182"/>
    </row>
    <row r="35" spans="1:8" s="1" customFormat="1" x14ac:dyDescent="0.25">
      <c r="A35" s="181"/>
      <c r="B35" s="182"/>
      <c r="C35" s="182"/>
      <c r="D35" s="182"/>
      <c r="E35" s="182"/>
      <c r="F35" s="182"/>
      <c r="G35" s="182"/>
      <c r="H35" s="182"/>
    </row>
    <row r="36" spans="1:8" s="1" customFormat="1" x14ac:dyDescent="0.25">
      <c r="A36" s="181"/>
      <c r="B36" s="182"/>
      <c r="C36" s="182"/>
      <c r="D36" s="182"/>
      <c r="E36" s="182"/>
      <c r="F36" s="182"/>
      <c r="G36" s="182"/>
      <c r="H36" s="182"/>
    </row>
    <row r="37" spans="1:8" s="1" customFormat="1" x14ac:dyDescent="0.25">
      <c r="A37" s="181"/>
      <c r="B37" s="182"/>
      <c r="C37" s="182"/>
      <c r="D37" s="182"/>
      <c r="E37" s="182"/>
      <c r="F37" s="182"/>
      <c r="G37" s="182"/>
      <c r="H37" s="182"/>
    </row>
    <row r="38" spans="1:8" s="1" customFormat="1" x14ac:dyDescent="0.25">
      <c r="A38" s="181"/>
      <c r="B38" s="182"/>
      <c r="C38" s="182"/>
      <c r="D38" s="182"/>
      <c r="E38" s="182"/>
      <c r="F38" s="182"/>
      <c r="G38" s="182"/>
      <c r="H38" s="182"/>
    </row>
    <row r="39" spans="1:8" s="1" customFormat="1" x14ac:dyDescent="0.25">
      <c r="A39" s="181"/>
      <c r="B39" s="182"/>
      <c r="C39" s="182"/>
      <c r="D39" s="182"/>
      <c r="E39" s="182"/>
      <c r="F39" s="182"/>
      <c r="G39" s="182"/>
      <c r="H39" s="182"/>
    </row>
    <row r="40" spans="1:8" s="1" customFormat="1" x14ac:dyDescent="0.25">
      <c r="A40" s="181"/>
      <c r="B40" s="182"/>
      <c r="C40" s="182"/>
      <c r="D40" s="182"/>
      <c r="E40" s="182"/>
      <c r="F40" s="182"/>
      <c r="G40" s="182"/>
      <c r="H40" s="182"/>
    </row>
    <row r="41" spans="1:8" s="1" customFormat="1" x14ac:dyDescent="0.25">
      <c r="A41" s="181"/>
      <c r="B41" s="182"/>
      <c r="C41" s="182"/>
      <c r="D41" s="182"/>
      <c r="E41" s="182"/>
      <c r="F41" s="182"/>
      <c r="G41" s="182"/>
      <c r="H41" s="182"/>
    </row>
    <row r="42" spans="1:8" s="1" customFormat="1" x14ac:dyDescent="0.25">
      <c r="A42" s="181"/>
      <c r="B42" s="182"/>
      <c r="C42" s="182"/>
      <c r="D42" s="182"/>
      <c r="E42" s="182"/>
      <c r="F42" s="182"/>
      <c r="G42" s="182"/>
      <c r="H42" s="182"/>
    </row>
    <row r="43" spans="1:8" s="1" customFormat="1" x14ac:dyDescent="0.25">
      <c r="A43" s="181"/>
      <c r="B43" s="182"/>
      <c r="C43" s="182"/>
      <c r="D43" s="182"/>
      <c r="E43" s="182"/>
      <c r="F43" s="182"/>
      <c r="G43" s="182"/>
      <c r="H43" s="182"/>
    </row>
    <row r="44" spans="1:8" s="1" customFormat="1" x14ac:dyDescent="0.25">
      <c r="A44" s="181"/>
      <c r="B44" s="182"/>
      <c r="C44" s="182"/>
      <c r="D44" s="182"/>
      <c r="E44" s="182"/>
      <c r="F44" s="182"/>
      <c r="G44" s="182"/>
      <c r="H44" s="182"/>
    </row>
    <row r="45" spans="1:8" s="1" customFormat="1" x14ac:dyDescent="0.25">
      <c r="A45" s="181"/>
      <c r="B45" s="182"/>
      <c r="C45" s="182"/>
      <c r="D45" s="182"/>
      <c r="E45" s="182"/>
      <c r="F45" s="182"/>
      <c r="G45" s="182"/>
      <c r="H45" s="182"/>
    </row>
    <row r="46" spans="1:8" s="1" customFormat="1" x14ac:dyDescent="0.25">
      <c r="A46" s="181"/>
      <c r="B46" s="182"/>
      <c r="C46" s="182"/>
      <c r="D46" s="182"/>
      <c r="E46" s="182"/>
      <c r="F46" s="182"/>
      <c r="G46" s="182"/>
      <c r="H46" s="182"/>
    </row>
  </sheetData>
  <customSheetViews>
    <customSheetView guid="{D890EB47-2370-4CC5-B92E-733069C0700F}" showPageBreaks="1" printArea="1" view="pageBreakPreview">
      <selection activeCell="U9" sqref="U9"/>
      <rowBreaks count="1" manualBreakCount="1">
        <brk id="11" min="1" max="8" man="1"/>
      </rowBreaks>
      <pageMargins left="0.51181102362204722" right="0.51181102362204722" top="0.39370078740157483" bottom="0.39370078740157483" header="0.31496062992125984" footer="0.31496062992125984"/>
      <printOptions horizontalCentered="1"/>
      <pageSetup paperSize="9" scale="88" orientation="landscape" r:id="rId1"/>
    </customSheetView>
  </customSheetViews>
  <mergeCells count="15">
    <mergeCell ref="M12:O12"/>
    <mergeCell ref="D1:H1"/>
    <mergeCell ref="B1:C1"/>
    <mergeCell ref="B12:C12"/>
    <mergeCell ref="B10:C10"/>
    <mergeCell ref="B5:C5"/>
    <mergeCell ref="B7:C7"/>
    <mergeCell ref="B13:C13"/>
    <mergeCell ref="B9:C9"/>
    <mergeCell ref="B11:C11"/>
    <mergeCell ref="B3:C3"/>
    <mergeCell ref="B2:C2"/>
    <mergeCell ref="B4:C4"/>
    <mergeCell ref="B6:C6"/>
    <mergeCell ref="B8:C8"/>
  </mergeCells>
  <printOptions horizontalCentered="1"/>
  <pageMargins left="0.51181102362204722" right="0.51181102362204722" top="0.39370078740157483" bottom="0.39370078740157483" header="0.31496062992125984" footer="0.31496062992125984"/>
  <pageSetup paperSize="9" scale="88"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tabColor rgb="FF00B0F0"/>
  </sheetPr>
  <dimension ref="A1:BN214"/>
  <sheetViews>
    <sheetView topLeftCell="A46" zoomScaleNormal="100" zoomScaleSheetLayoutView="100" workbookViewId="0">
      <selection activeCell="D1" sqref="D1:G1"/>
    </sheetView>
  </sheetViews>
  <sheetFormatPr defaultRowHeight="15" x14ac:dyDescent="0.2"/>
  <cols>
    <col min="1" max="1" width="4" style="16" customWidth="1"/>
    <col min="2" max="2" width="14.7109375" style="7" customWidth="1"/>
    <col min="3" max="3" width="43.7109375" style="26" customWidth="1"/>
    <col min="4" max="4" width="15.140625" style="7" customWidth="1"/>
    <col min="5" max="5" width="39.5703125" style="7" customWidth="1"/>
    <col min="6" max="6" width="37.28515625" style="7" customWidth="1"/>
    <col min="7" max="7" width="70.28515625" style="27" customWidth="1"/>
    <col min="8" max="66" width="9.140625" style="16"/>
    <col min="67" max="225" width="9.140625" style="6"/>
    <col min="226" max="226" width="45.28515625" style="6" customWidth="1"/>
    <col min="227" max="230" width="9.140625" style="6"/>
    <col min="231" max="231" width="19.140625" style="6" customWidth="1"/>
    <col min="232" max="232" width="30.140625" style="6" customWidth="1"/>
    <col min="233" max="233" width="20.140625" style="6" customWidth="1"/>
    <col min="234" max="16384" width="9.140625" style="6"/>
  </cols>
  <sheetData>
    <row r="1" spans="1:66" s="16" customFormat="1" ht="60" customHeight="1" x14ac:dyDescent="0.2">
      <c r="A1" s="33"/>
      <c r="B1" s="508"/>
      <c r="C1" s="509"/>
      <c r="D1" s="510" t="s">
        <v>534</v>
      </c>
      <c r="E1" s="510"/>
      <c r="F1" s="510"/>
      <c r="G1" s="511"/>
    </row>
    <row r="2" spans="1:66" s="17" customFormat="1" ht="44.25" customHeight="1" x14ac:dyDescent="0.25">
      <c r="A2" s="186"/>
      <c r="B2" s="504" t="s">
        <v>167</v>
      </c>
      <c r="C2" s="505"/>
      <c r="D2" s="206" t="s">
        <v>168</v>
      </c>
      <c r="E2" s="512" t="s">
        <v>544</v>
      </c>
      <c r="F2" s="513"/>
      <c r="G2" s="514"/>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row>
    <row r="3" spans="1:66" ht="21.75" customHeight="1" x14ac:dyDescent="0.2">
      <c r="A3" s="33"/>
      <c r="B3" s="506"/>
      <c r="C3" s="507"/>
      <c r="D3" s="207" t="s">
        <v>169</v>
      </c>
      <c r="E3" s="207" t="s">
        <v>170</v>
      </c>
      <c r="F3" s="207" t="s">
        <v>171</v>
      </c>
      <c r="G3" s="207" t="s">
        <v>172</v>
      </c>
    </row>
    <row r="4" spans="1:66" s="17" customFormat="1" ht="47.25" customHeight="1" x14ac:dyDescent="0.25">
      <c r="A4" s="186"/>
      <c r="B4" s="501" t="s">
        <v>535</v>
      </c>
      <c r="C4" s="208" t="s">
        <v>427</v>
      </c>
      <c r="D4" s="19" t="s">
        <v>173</v>
      </c>
      <c r="E4" s="19" t="s">
        <v>359</v>
      </c>
      <c r="F4" s="19" t="s">
        <v>174</v>
      </c>
      <c r="G4" s="20" t="s">
        <v>175</v>
      </c>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row>
    <row r="5" spans="1:66" s="17" customFormat="1" ht="50.1" customHeight="1" x14ac:dyDescent="0.25">
      <c r="A5" s="186"/>
      <c r="B5" s="502"/>
      <c r="C5" s="208" t="s">
        <v>428</v>
      </c>
      <c r="D5" s="19" t="s">
        <v>173</v>
      </c>
      <c r="E5" s="19" t="s">
        <v>176</v>
      </c>
      <c r="F5" s="19" t="s">
        <v>374</v>
      </c>
      <c r="G5" s="20" t="s">
        <v>177</v>
      </c>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row>
    <row r="6" spans="1:66" s="17" customFormat="1" ht="50.1" customHeight="1" x14ac:dyDescent="0.25">
      <c r="A6" s="186"/>
      <c r="B6" s="502"/>
      <c r="C6" s="208" t="s">
        <v>429</v>
      </c>
      <c r="D6" s="19" t="s">
        <v>173</v>
      </c>
      <c r="E6" s="19" t="s">
        <v>178</v>
      </c>
      <c r="F6" s="19" t="s">
        <v>174</v>
      </c>
      <c r="G6" s="20" t="s">
        <v>179</v>
      </c>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row>
    <row r="7" spans="1:66" s="17" customFormat="1" ht="54" customHeight="1" x14ac:dyDescent="0.25">
      <c r="A7" s="186"/>
      <c r="B7" s="502"/>
      <c r="C7" s="208" t="s">
        <v>430</v>
      </c>
      <c r="D7" s="19" t="s">
        <v>173</v>
      </c>
      <c r="E7" s="19" t="s">
        <v>180</v>
      </c>
      <c r="F7" s="19" t="s">
        <v>174</v>
      </c>
      <c r="G7" s="20" t="s">
        <v>175</v>
      </c>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row>
    <row r="8" spans="1:66" s="17" customFormat="1" ht="47.25" x14ac:dyDescent="0.25">
      <c r="A8" s="186"/>
      <c r="B8" s="503"/>
      <c r="C8" s="208" t="s">
        <v>431</v>
      </c>
      <c r="D8" s="19" t="s">
        <v>173</v>
      </c>
      <c r="E8" s="19" t="s">
        <v>181</v>
      </c>
      <c r="F8" s="19" t="s">
        <v>182</v>
      </c>
      <c r="G8" s="20" t="s">
        <v>183</v>
      </c>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row>
    <row r="9" spans="1:66" s="17" customFormat="1" ht="101.25" customHeight="1" x14ac:dyDescent="0.25">
      <c r="A9" s="186"/>
      <c r="B9" s="209" t="s">
        <v>536</v>
      </c>
      <c r="C9" s="208" t="s">
        <v>432</v>
      </c>
      <c r="D9" s="19" t="s">
        <v>173</v>
      </c>
      <c r="E9" s="19" t="s">
        <v>184</v>
      </c>
      <c r="F9" s="19" t="s">
        <v>174</v>
      </c>
      <c r="G9" s="20" t="s">
        <v>185</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row>
    <row r="10" spans="1:66" s="17" customFormat="1" ht="51.75" customHeight="1" x14ac:dyDescent="0.25">
      <c r="A10" s="186"/>
      <c r="B10" s="500" t="s">
        <v>186</v>
      </c>
      <c r="C10" s="208" t="s">
        <v>433</v>
      </c>
      <c r="D10" s="19" t="s">
        <v>173</v>
      </c>
      <c r="E10" s="19" t="s">
        <v>184</v>
      </c>
      <c r="F10" s="19" t="s">
        <v>174</v>
      </c>
      <c r="G10" s="20" t="s">
        <v>185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row>
    <row r="11" spans="1:66" s="17" customFormat="1" ht="57.75" customHeight="1" x14ac:dyDescent="0.25">
      <c r="A11" s="186"/>
      <c r="B11" s="500"/>
      <c r="C11" s="208" t="s">
        <v>187</v>
      </c>
      <c r="D11" s="19" t="s">
        <v>173</v>
      </c>
      <c r="E11" s="19" t="s">
        <v>188</v>
      </c>
      <c r="F11" s="19" t="s">
        <v>174</v>
      </c>
      <c r="G11" s="20" t="s">
        <v>185</v>
      </c>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row>
    <row r="12" spans="1:66" s="17" customFormat="1" ht="42.75" customHeight="1" x14ac:dyDescent="0.25">
      <c r="A12" s="186"/>
      <c r="B12" s="500"/>
      <c r="C12" s="208" t="s">
        <v>189</v>
      </c>
      <c r="D12" s="19" t="s">
        <v>173</v>
      </c>
      <c r="E12" s="19" t="s">
        <v>188</v>
      </c>
      <c r="F12" s="19" t="s">
        <v>174</v>
      </c>
      <c r="G12" s="18" t="s">
        <v>185</v>
      </c>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row>
    <row r="13" spans="1:66" s="17" customFormat="1" ht="50.25" customHeight="1" x14ac:dyDescent="0.25">
      <c r="A13" s="186"/>
      <c r="B13" s="500"/>
      <c r="C13" s="208" t="s">
        <v>190</v>
      </c>
      <c r="D13" s="19" t="s">
        <v>173</v>
      </c>
      <c r="E13" s="19" t="s">
        <v>188</v>
      </c>
      <c r="F13" s="19" t="s">
        <v>174</v>
      </c>
      <c r="G13" s="18" t="s">
        <v>185</v>
      </c>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row>
    <row r="14" spans="1:66" s="17" customFormat="1" ht="72" customHeight="1" x14ac:dyDescent="0.25">
      <c r="A14" s="186"/>
      <c r="B14" s="500"/>
      <c r="C14" s="208" t="s">
        <v>191</v>
      </c>
      <c r="D14" s="19" t="s">
        <v>173</v>
      </c>
      <c r="E14" s="19" t="s">
        <v>192</v>
      </c>
      <c r="F14" s="19" t="s">
        <v>174</v>
      </c>
      <c r="G14" s="18" t="s">
        <v>193</v>
      </c>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row>
    <row r="15" spans="1:66" s="17" customFormat="1" ht="63" x14ac:dyDescent="0.25">
      <c r="A15" s="186"/>
      <c r="B15" s="500"/>
      <c r="C15" s="208" t="s">
        <v>194</v>
      </c>
      <c r="D15" s="19" t="s">
        <v>173</v>
      </c>
      <c r="E15" s="19" t="s">
        <v>192</v>
      </c>
      <c r="F15" s="19" t="s">
        <v>174</v>
      </c>
      <c r="G15" s="20" t="s">
        <v>193</v>
      </c>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row>
    <row r="16" spans="1:66" s="17" customFormat="1" ht="52.5" customHeight="1" x14ac:dyDescent="0.25">
      <c r="A16" s="186"/>
      <c r="B16" s="500" t="s">
        <v>537</v>
      </c>
      <c r="C16" s="208" t="s">
        <v>195</v>
      </c>
      <c r="D16" s="19" t="s">
        <v>173</v>
      </c>
      <c r="E16" s="19" t="s">
        <v>196</v>
      </c>
      <c r="F16" s="19" t="s">
        <v>174</v>
      </c>
      <c r="G16" s="20" t="s">
        <v>197</v>
      </c>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row>
    <row r="17" spans="1:66" s="17" customFormat="1" ht="150.75" customHeight="1" x14ac:dyDescent="0.25">
      <c r="A17" s="186"/>
      <c r="B17" s="500"/>
      <c r="C17" s="208" t="s">
        <v>198</v>
      </c>
      <c r="D17" s="19" t="s">
        <v>173</v>
      </c>
      <c r="E17" s="19" t="s">
        <v>196</v>
      </c>
      <c r="F17" s="19" t="s">
        <v>174</v>
      </c>
      <c r="G17" s="20" t="s">
        <v>197</v>
      </c>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row>
    <row r="18" spans="1:66" s="17" customFormat="1" ht="93" customHeight="1" x14ac:dyDescent="0.25">
      <c r="A18" s="186"/>
      <c r="B18" s="500"/>
      <c r="C18" s="208" t="s">
        <v>199</v>
      </c>
      <c r="D18" s="19" t="s">
        <v>173</v>
      </c>
      <c r="E18" s="19" t="s">
        <v>200</v>
      </c>
      <c r="F18" s="19" t="s">
        <v>174</v>
      </c>
      <c r="G18" s="20" t="s">
        <v>201</v>
      </c>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row>
    <row r="19" spans="1:66" s="17" customFormat="1" ht="78.75" x14ac:dyDescent="0.25">
      <c r="A19" s="186"/>
      <c r="B19" s="500"/>
      <c r="C19" s="208" t="s">
        <v>202</v>
      </c>
      <c r="D19" s="19" t="s">
        <v>173</v>
      </c>
      <c r="E19" s="19" t="s">
        <v>200</v>
      </c>
      <c r="F19" s="19" t="s">
        <v>174</v>
      </c>
      <c r="G19" s="20" t="s">
        <v>201</v>
      </c>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row>
    <row r="20" spans="1:66" s="17" customFormat="1" ht="78.75" x14ac:dyDescent="0.25">
      <c r="A20" s="186"/>
      <c r="B20" s="500"/>
      <c r="C20" s="208" t="s">
        <v>203</v>
      </c>
      <c r="D20" s="19" t="s">
        <v>173</v>
      </c>
      <c r="E20" s="19" t="s">
        <v>204</v>
      </c>
      <c r="F20" s="19" t="s">
        <v>174</v>
      </c>
      <c r="G20" s="20" t="s">
        <v>205</v>
      </c>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row>
    <row r="21" spans="1:66" s="17" customFormat="1" ht="78.75" x14ac:dyDescent="0.25">
      <c r="A21" s="186"/>
      <c r="B21" s="500" t="s">
        <v>538</v>
      </c>
      <c r="C21" s="208" t="s">
        <v>206</v>
      </c>
      <c r="D21" s="19" t="s">
        <v>173</v>
      </c>
      <c r="E21" s="19" t="s">
        <v>207</v>
      </c>
      <c r="F21" s="19" t="s">
        <v>174</v>
      </c>
      <c r="G21" s="20" t="s">
        <v>208</v>
      </c>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row>
    <row r="22" spans="1:66" s="17" customFormat="1" ht="63" x14ac:dyDescent="0.25">
      <c r="A22" s="186"/>
      <c r="B22" s="500"/>
      <c r="C22" s="208" t="s">
        <v>209</v>
      </c>
      <c r="D22" s="19" t="s">
        <v>173</v>
      </c>
      <c r="E22" s="19" t="s">
        <v>210</v>
      </c>
      <c r="F22" s="19" t="s">
        <v>174</v>
      </c>
      <c r="G22" s="20" t="s">
        <v>211</v>
      </c>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row>
    <row r="23" spans="1:66" s="17" customFormat="1" ht="31.5" x14ac:dyDescent="0.25">
      <c r="A23" s="186"/>
      <c r="B23" s="500"/>
      <c r="C23" s="208" t="s">
        <v>212</v>
      </c>
      <c r="D23" s="19" t="s">
        <v>173</v>
      </c>
      <c r="E23" s="19"/>
      <c r="F23" s="19" t="s">
        <v>174</v>
      </c>
      <c r="G23" s="20" t="s">
        <v>197</v>
      </c>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row>
    <row r="24" spans="1:66" s="17" customFormat="1" ht="63" x14ac:dyDescent="0.25">
      <c r="A24" s="186"/>
      <c r="B24" s="500"/>
      <c r="C24" s="208" t="s">
        <v>213</v>
      </c>
      <c r="D24" s="19" t="s">
        <v>173</v>
      </c>
      <c r="E24" s="19" t="s">
        <v>196</v>
      </c>
      <c r="F24" s="19" t="s">
        <v>174</v>
      </c>
      <c r="G24" s="20" t="s">
        <v>214</v>
      </c>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row>
    <row r="25" spans="1:66" s="17" customFormat="1" ht="63" x14ac:dyDescent="0.25">
      <c r="A25" s="186"/>
      <c r="B25" s="500"/>
      <c r="C25" s="208" t="s">
        <v>215</v>
      </c>
      <c r="D25" s="19" t="s">
        <v>173</v>
      </c>
      <c r="E25" s="19" t="s">
        <v>216</v>
      </c>
      <c r="F25" s="19" t="s">
        <v>174</v>
      </c>
      <c r="G25" s="20" t="s">
        <v>214</v>
      </c>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row>
    <row r="26" spans="1:66" s="17" customFormat="1" ht="126.75" customHeight="1" x14ac:dyDescent="0.25">
      <c r="A26" s="186"/>
      <c r="B26" s="209" t="s">
        <v>217</v>
      </c>
      <c r="C26" s="208" t="s">
        <v>218</v>
      </c>
      <c r="D26" s="19" t="s">
        <v>173</v>
      </c>
      <c r="E26" s="19" t="s">
        <v>219</v>
      </c>
      <c r="F26" s="19" t="s">
        <v>174</v>
      </c>
      <c r="G26" s="20" t="s">
        <v>220</v>
      </c>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row>
    <row r="27" spans="1:66" s="17" customFormat="1" ht="66.75" customHeight="1" x14ac:dyDescent="0.25">
      <c r="A27" s="186"/>
      <c r="B27" s="500" t="s">
        <v>221</v>
      </c>
      <c r="C27" s="208" t="s">
        <v>222</v>
      </c>
      <c r="D27" s="19" t="s">
        <v>173</v>
      </c>
      <c r="E27" s="19" t="s">
        <v>223</v>
      </c>
      <c r="F27" s="19" t="s">
        <v>174</v>
      </c>
      <c r="G27" s="20" t="s">
        <v>224</v>
      </c>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row>
    <row r="28" spans="1:66" s="17" customFormat="1" ht="57" customHeight="1" x14ac:dyDescent="0.25">
      <c r="A28" s="186"/>
      <c r="B28" s="500"/>
      <c r="C28" s="208" t="s">
        <v>225</v>
      </c>
      <c r="D28" s="19" t="s">
        <v>173</v>
      </c>
      <c r="E28" s="19" t="s">
        <v>226</v>
      </c>
      <c r="F28" s="19" t="s">
        <v>174</v>
      </c>
      <c r="G28" s="20" t="s">
        <v>360</v>
      </c>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row>
    <row r="29" spans="1:66" s="17" customFormat="1" ht="51" customHeight="1" x14ac:dyDescent="0.25">
      <c r="A29" s="186"/>
      <c r="B29" s="500" t="s">
        <v>227</v>
      </c>
      <c r="C29" s="208" t="s">
        <v>228</v>
      </c>
      <c r="D29" s="19" t="s">
        <v>173</v>
      </c>
      <c r="E29" s="19" t="s">
        <v>229</v>
      </c>
      <c r="F29" s="19" t="s">
        <v>174</v>
      </c>
      <c r="G29" s="20" t="s">
        <v>230</v>
      </c>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row>
    <row r="30" spans="1:66" s="17" customFormat="1" ht="60" customHeight="1" x14ac:dyDescent="0.25">
      <c r="A30" s="186"/>
      <c r="B30" s="500"/>
      <c r="C30" s="208" t="s">
        <v>231</v>
      </c>
      <c r="D30" s="19" t="s">
        <v>173</v>
      </c>
      <c r="E30" s="19" t="s">
        <v>229</v>
      </c>
      <c r="F30" s="19" t="s">
        <v>174</v>
      </c>
      <c r="G30" s="20" t="s">
        <v>230</v>
      </c>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row>
    <row r="31" spans="1:66" s="17" customFormat="1" ht="51.75" customHeight="1" x14ac:dyDescent="0.25">
      <c r="A31" s="186"/>
      <c r="B31" s="500"/>
      <c r="C31" s="208" t="s">
        <v>232</v>
      </c>
      <c r="D31" s="19" t="s">
        <v>173</v>
      </c>
      <c r="E31" s="19" t="s">
        <v>229</v>
      </c>
      <c r="F31" s="19" t="s">
        <v>174</v>
      </c>
      <c r="G31" s="20" t="s">
        <v>233</v>
      </c>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row>
    <row r="32" spans="1:66" s="17" customFormat="1" ht="75.75" customHeight="1" x14ac:dyDescent="0.25">
      <c r="A32" s="186"/>
      <c r="B32" s="500" t="s">
        <v>234</v>
      </c>
      <c r="C32" s="208" t="s">
        <v>235</v>
      </c>
      <c r="D32" s="19" t="s">
        <v>173</v>
      </c>
      <c r="E32" s="19" t="s">
        <v>361</v>
      </c>
      <c r="F32" s="19" t="s">
        <v>174</v>
      </c>
      <c r="G32" s="20" t="s">
        <v>236</v>
      </c>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row>
    <row r="33" spans="1:66" s="17" customFormat="1" ht="60" customHeight="1" x14ac:dyDescent="0.25">
      <c r="A33" s="186"/>
      <c r="B33" s="500"/>
      <c r="C33" s="208" t="s">
        <v>237</v>
      </c>
      <c r="D33" s="19" t="s">
        <v>173</v>
      </c>
      <c r="E33" s="19" t="s">
        <v>361</v>
      </c>
      <c r="F33" s="19" t="s">
        <v>174</v>
      </c>
      <c r="G33" s="20" t="s">
        <v>238</v>
      </c>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row>
    <row r="34" spans="1:66" s="17" customFormat="1" ht="45.75" customHeight="1" x14ac:dyDescent="0.25">
      <c r="A34" s="186"/>
      <c r="B34" s="500"/>
      <c r="C34" s="208" t="s">
        <v>239</v>
      </c>
      <c r="D34" s="19" t="s">
        <v>173</v>
      </c>
      <c r="E34" s="19" t="s">
        <v>362</v>
      </c>
      <c r="F34" s="19" t="s">
        <v>174</v>
      </c>
      <c r="G34" s="20" t="s">
        <v>240</v>
      </c>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row>
    <row r="35" spans="1:66" s="17" customFormat="1" ht="75.75" customHeight="1" x14ac:dyDescent="0.25">
      <c r="A35" s="186"/>
      <c r="B35" s="500"/>
      <c r="C35" s="208" t="s">
        <v>241</v>
      </c>
      <c r="D35" s="19" t="s">
        <v>173</v>
      </c>
      <c r="E35" s="19" t="s">
        <v>361</v>
      </c>
      <c r="F35" s="19" t="s">
        <v>174</v>
      </c>
      <c r="G35" s="20" t="s">
        <v>242</v>
      </c>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row>
    <row r="36" spans="1:66" s="17" customFormat="1" ht="69.75" customHeight="1" x14ac:dyDescent="0.25">
      <c r="A36" s="186"/>
      <c r="B36" s="500"/>
      <c r="C36" s="208" t="s">
        <v>379</v>
      </c>
      <c r="D36" s="19" t="s">
        <v>173</v>
      </c>
      <c r="E36" s="19" t="s">
        <v>363</v>
      </c>
      <c r="F36" s="19" t="s">
        <v>174</v>
      </c>
      <c r="G36" s="20" t="s">
        <v>242</v>
      </c>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row>
    <row r="37" spans="1:66" s="17" customFormat="1" ht="63" x14ac:dyDescent="0.25">
      <c r="A37" s="186"/>
      <c r="B37" s="500" t="s">
        <v>539</v>
      </c>
      <c r="C37" s="208" t="s">
        <v>380</v>
      </c>
      <c r="D37" s="19" t="s">
        <v>173</v>
      </c>
      <c r="E37" s="19" t="s">
        <v>413</v>
      </c>
      <c r="F37" s="19" t="s">
        <v>174</v>
      </c>
      <c r="G37" s="20" t="s">
        <v>414</v>
      </c>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row>
    <row r="38" spans="1:66" s="17" customFormat="1" ht="57" customHeight="1" x14ac:dyDescent="0.25">
      <c r="A38" s="186"/>
      <c r="B38" s="500"/>
      <c r="C38" s="208" t="s">
        <v>381</v>
      </c>
      <c r="D38" s="19" t="s">
        <v>173</v>
      </c>
      <c r="E38" s="19" t="s">
        <v>415</v>
      </c>
      <c r="F38" s="19" t="s">
        <v>174</v>
      </c>
      <c r="G38" s="20" t="s">
        <v>414</v>
      </c>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row>
    <row r="39" spans="1:66" s="17" customFormat="1" ht="47.25" x14ac:dyDescent="0.25">
      <c r="A39" s="186"/>
      <c r="B39" s="500"/>
      <c r="C39" s="208" t="s">
        <v>243</v>
      </c>
      <c r="D39" s="21"/>
      <c r="E39" s="19" t="s">
        <v>416</v>
      </c>
      <c r="F39" s="19" t="s">
        <v>174</v>
      </c>
      <c r="G39" s="20" t="s">
        <v>417</v>
      </c>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row>
    <row r="40" spans="1:66" s="17" customFormat="1" ht="70.5" customHeight="1" x14ac:dyDescent="0.25">
      <c r="A40" s="186"/>
      <c r="B40" s="209" t="s">
        <v>244</v>
      </c>
      <c r="C40" s="208" t="s">
        <v>245</v>
      </c>
      <c r="D40" s="19" t="s">
        <v>173</v>
      </c>
      <c r="E40" s="19" t="s">
        <v>246</v>
      </c>
      <c r="F40" s="19" t="s">
        <v>174</v>
      </c>
      <c r="G40" s="20" t="s">
        <v>247</v>
      </c>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row>
    <row r="41" spans="1:66" s="17" customFormat="1" ht="41.25" customHeight="1" x14ac:dyDescent="0.25">
      <c r="A41" s="186"/>
      <c r="B41" s="500" t="s">
        <v>540</v>
      </c>
      <c r="C41" s="208" t="s">
        <v>248</v>
      </c>
      <c r="D41" s="19" t="s">
        <v>173</v>
      </c>
      <c r="E41" s="19" t="s">
        <v>249</v>
      </c>
      <c r="F41" s="19" t="s">
        <v>174</v>
      </c>
      <c r="G41" s="20" t="s">
        <v>250</v>
      </c>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row>
    <row r="42" spans="1:66" s="17" customFormat="1" ht="57" customHeight="1" x14ac:dyDescent="0.25">
      <c r="A42" s="186"/>
      <c r="B42" s="500"/>
      <c r="C42" s="208" t="s">
        <v>251</v>
      </c>
      <c r="D42" s="19" t="s">
        <v>173</v>
      </c>
      <c r="E42" s="19" t="s">
        <v>249</v>
      </c>
      <c r="F42" s="19" t="s">
        <v>174</v>
      </c>
      <c r="G42" s="20" t="s">
        <v>250</v>
      </c>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7"/>
    </row>
    <row r="43" spans="1:66" s="17" customFormat="1" ht="84" customHeight="1" x14ac:dyDescent="0.25">
      <c r="A43" s="186"/>
      <c r="B43" s="500" t="s">
        <v>541</v>
      </c>
      <c r="C43" s="208" t="s">
        <v>252</v>
      </c>
      <c r="D43" s="19" t="s">
        <v>173</v>
      </c>
      <c r="E43" s="19" t="s">
        <v>364</v>
      </c>
      <c r="F43" s="19" t="s">
        <v>174</v>
      </c>
      <c r="G43" s="20" t="s">
        <v>253</v>
      </c>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row>
    <row r="44" spans="1:66" s="17" customFormat="1" ht="45" customHeight="1" x14ac:dyDescent="0.25">
      <c r="A44" s="186"/>
      <c r="B44" s="500"/>
      <c r="C44" s="208" t="s">
        <v>254</v>
      </c>
      <c r="D44" s="19" t="s">
        <v>173</v>
      </c>
      <c r="E44" s="19" t="s">
        <v>364</v>
      </c>
      <c r="F44" s="19" t="s">
        <v>174</v>
      </c>
      <c r="G44" s="20" t="s">
        <v>255</v>
      </c>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row>
    <row r="45" spans="1:66" s="17" customFormat="1" ht="51" customHeight="1" x14ac:dyDescent="0.25">
      <c r="A45" s="186"/>
      <c r="B45" s="500" t="s">
        <v>256</v>
      </c>
      <c r="C45" s="208" t="s">
        <v>257</v>
      </c>
      <c r="D45" s="19" t="s">
        <v>173</v>
      </c>
      <c r="E45" s="19" t="s">
        <v>418</v>
      </c>
      <c r="F45" s="19" t="s">
        <v>174</v>
      </c>
      <c r="G45" s="20" t="s">
        <v>419</v>
      </c>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c r="BF45" s="187"/>
      <c r="BG45" s="187"/>
      <c r="BH45" s="187"/>
      <c r="BI45" s="187"/>
      <c r="BJ45" s="187"/>
      <c r="BK45" s="187"/>
      <c r="BL45" s="187"/>
      <c r="BM45" s="187"/>
      <c r="BN45" s="187"/>
    </row>
    <row r="46" spans="1:66" s="17" customFormat="1" ht="56.25" customHeight="1" x14ac:dyDescent="0.25">
      <c r="A46" s="186"/>
      <c r="B46" s="500"/>
      <c r="C46" s="208" t="s">
        <v>258</v>
      </c>
      <c r="D46" s="19" t="s">
        <v>173</v>
      </c>
      <c r="E46" s="19" t="s">
        <v>259</v>
      </c>
      <c r="F46" s="19" t="s">
        <v>174</v>
      </c>
      <c r="G46" s="20" t="s">
        <v>260</v>
      </c>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row>
    <row r="47" spans="1:66" s="17" customFormat="1" ht="57" customHeight="1" x14ac:dyDescent="0.25">
      <c r="A47" s="186"/>
      <c r="B47" s="500"/>
      <c r="C47" s="208" t="s">
        <v>261</v>
      </c>
      <c r="D47" s="19" t="s">
        <v>173</v>
      </c>
      <c r="E47" s="19" t="s">
        <v>262</v>
      </c>
      <c r="F47" s="19" t="s">
        <v>174</v>
      </c>
      <c r="G47" s="20" t="s">
        <v>263</v>
      </c>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row>
    <row r="48" spans="1:66" s="17" customFormat="1" ht="48" customHeight="1" x14ac:dyDescent="0.25">
      <c r="A48" s="186"/>
      <c r="B48" s="500"/>
      <c r="C48" s="208" t="s">
        <v>264</v>
      </c>
      <c r="D48" s="19" t="s">
        <v>173</v>
      </c>
      <c r="E48" s="19" t="s">
        <v>420</v>
      </c>
      <c r="F48" s="19" t="s">
        <v>421</v>
      </c>
      <c r="G48" s="20" t="s">
        <v>422</v>
      </c>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row>
    <row r="49" spans="1:7" ht="58.5" customHeight="1" x14ac:dyDescent="0.2">
      <c r="A49" s="186"/>
      <c r="B49" s="500"/>
      <c r="C49" s="208" t="s">
        <v>265</v>
      </c>
      <c r="D49" s="19" t="s">
        <v>173</v>
      </c>
      <c r="E49" s="19" t="s">
        <v>246</v>
      </c>
      <c r="F49" s="19" t="s">
        <v>174</v>
      </c>
      <c r="G49" s="22" t="s">
        <v>266</v>
      </c>
    </row>
    <row r="50" spans="1:7" ht="55.5" customHeight="1" x14ac:dyDescent="0.2">
      <c r="A50" s="186"/>
      <c r="B50" s="500"/>
      <c r="C50" s="208" t="s">
        <v>267</v>
      </c>
      <c r="D50" s="19" t="s">
        <v>173</v>
      </c>
      <c r="E50" s="19" t="s">
        <v>268</v>
      </c>
      <c r="F50" s="19" t="s">
        <v>174</v>
      </c>
      <c r="G50" s="22" t="s">
        <v>269</v>
      </c>
    </row>
    <row r="51" spans="1:7" ht="60" customHeight="1" x14ac:dyDescent="0.2">
      <c r="A51" s="186"/>
      <c r="B51" s="500"/>
      <c r="C51" s="208" t="s">
        <v>270</v>
      </c>
      <c r="D51" s="19" t="s">
        <v>173</v>
      </c>
      <c r="E51" s="19" t="s">
        <v>271</v>
      </c>
      <c r="F51" s="19" t="s">
        <v>174</v>
      </c>
      <c r="G51" s="22" t="s">
        <v>272</v>
      </c>
    </row>
    <row r="52" spans="1:7" ht="52.5" customHeight="1" x14ac:dyDescent="0.2">
      <c r="A52" s="186"/>
      <c r="B52" s="500"/>
      <c r="C52" s="208" t="s">
        <v>273</v>
      </c>
      <c r="D52" s="19" t="s">
        <v>173</v>
      </c>
      <c r="E52" s="19" t="s">
        <v>271</v>
      </c>
      <c r="F52" s="19" t="s">
        <v>174</v>
      </c>
      <c r="G52" s="22" t="s">
        <v>272</v>
      </c>
    </row>
    <row r="53" spans="1:7" ht="65.25" customHeight="1" x14ac:dyDescent="0.2">
      <c r="A53" s="186"/>
      <c r="B53" s="500"/>
      <c r="C53" s="208" t="s">
        <v>274</v>
      </c>
      <c r="D53" s="19" t="s">
        <v>173</v>
      </c>
      <c r="E53" s="19" t="s">
        <v>249</v>
      </c>
      <c r="F53" s="19" t="s">
        <v>174</v>
      </c>
      <c r="G53" s="22" t="s">
        <v>275</v>
      </c>
    </row>
    <row r="54" spans="1:7" ht="63" x14ac:dyDescent="0.2">
      <c r="A54" s="186"/>
      <c r="B54" s="500"/>
      <c r="C54" s="208" t="s">
        <v>276</v>
      </c>
      <c r="D54" s="19" t="s">
        <v>173</v>
      </c>
      <c r="E54" s="19" t="s">
        <v>277</v>
      </c>
      <c r="F54" s="19" t="s">
        <v>174</v>
      </c>
      <c r="G54" s="22" t="s">
        <v>278</v>
      </c>
    </row>
    <row r="55" spans="1:7" ht="81" customHeight="1" x14ac:dyDescent="0.2">
      <c r="A55" s="186"/>
      <c r="B55" s="500"/>
      <c r="C55" s="208" t="s">
        <v>279</v>
      </c>
      <c r="D55" s="19" t="s">
        <v>173</v>
      </c>
      <c r="E55" s="19" t="s">
        <v>280</v>
      </c>
      <c r="F55" s="19" t="s">
        <v>174</v>
      </c>
      <c r="G55" s="22" t="s">
        <v>281</v>
      </c>
    </row>
    <row r="56" spans="1:7" ht="47.25" x14ac:dyDescent="0.2">
      <c r="A56" s="186"/>
      <c r="B56" s="500"/>
      <c r="C56" s="208" t="s">
        <v>282</v>
      </c>
      <c r="D56" s="19" t="s">
        <v>173</v>
      </c>
      <c r="E56" s="19" t="s">
        <v>283</v>
      </c>
      <c r="F56" s="19" t="s">
        <v>174</v>
      </c>
      <c r="G56" s="22" t="s">
        <v>284</v>
      </c>
    </row>
    <row r="57" spans="1:7" ht="47.25" x14ac:dyDescent="0.2">
      <c r="A57" s="186"/>
      <c r="B57" s="500"/>
      <c r="C57" s="208" t="s">
        <v>285</v>
      </c>
      <c r="D57" s="19" t="s">
        <v>173</v>
      </c>
      <c r="E57" s="19" t="s">
        <v>249</v>
      </c>
      <c r="F57" s="19" t="s">
        <v>174</v>
      </c>
      <c r="G57" s="22" t="s">
        <v>275</v>
      </c>
    </row>
    <row r="58" spans="1:7" ht="47.25" x14ac:dyDescent="0.2">
      <c r="A58" s="186"/>
      <c r="B58" s="500" t="s">
        <v>286</v>
      </c>
      <c r="C58" s="208" t="s">
        <v>287</v>
      </c>
      <c r="D58" s="19" t="s">
        <v>173</v>
      </c>
      <c r="E58" s="19" t="s">
        <v>288</v>
      </c>
      <c r="F58" s="19" t="s">
        <v>365</v>
      </c>
      <c r="G58" s="22" t="s">
        <v>289</v>
      </c>
    </row>
    <row r="59" spans="1:7" ht="69.75" customHeight="1" x14ac:dyDescent="0.2">
      <c r="A59" s="186"/>
      <c r="B59" s="500"/>
      <c r="C59" s="208" t="s">
        <v>290</v>
      </c>
      <c r="D59" s="19" t="s">
        <v>173</v>
      </c>
      <c r="E59" s="19" t="s">
        <v>288</v>
      </c>
      <c r="F59" s="19" t="s">
        <v>365</v>
      </c>
      <c r="G59" s="22" t="s">
        <v>289</v>
      </c>
    </row>
    <row r="60" spans="1:7" ht="60.75" customHeight="1" x14ac:dyDescent="0.2">
      <c r="A60" s="186"/>
      <c r="B60" s="500"/>
      <c r="C60" s="208" t="s">
        <v>291</v>
      </c>
      <c r="D60" s="19" t="s">
        <v>173</v>
      </c>
      <c r="E60" s="19" t="s">
        <v>288</v>
      </c>
      <c r="F60" s="19" t="s">
        <v>365</v>
      </c>
      <c r="G60" s="22" t="s">
        <v>289</v>
      </c>
    </row>
    <row r="61" spans="1:7" ht="52.5" customHeight="1" x14ac:dyDescent="0.2">
      <c r="A61" s="186"/>
      <c r="B61" s="500" t="s">
        <v>292</v>
      </c>
      <c r="C61" s="208" t="s">
        <v>293</v>
      </c>
      <c r="D61" s="19" t="s">
        <v>173</v>
      </c>
      <c r="E61" s="19" t="s">
        <v>294</v>
      </c>
      <c r="F61" s="19" t="s">
        <v>174</v>
      </c>
      <c r="G61" s="22" t="s">
        <v>295</v>
      </c>
    </row>
    <row r="62" spans="1:7" ht="47.25" x14ac:dyDescent="0.2">
      <c r="A62" s="186"/>
      <c r="B62" s="500"/>
      <c r="C62" s="208" t="s">
        <v>296</v>
      </c>
      <c r="D62" s="19" t="s">
        <v>173</v>
      </c>
      <c r="E62" s="19" t="s">
        <v>297</v>
      </c>
      <c r="F62" s="19" t="s">
        <v>174</v>
      </c>
      <c r="G62" s="22" t="s">
        <v>298</v>
      </c>
    </row>
    <row r="63" spans="1:7" ht="78.75" x14ac:dyDescent="0.2">
      <c r="A63" s="186"/>
      <c r="B63" s="500"/>
      <c r="C63" s="208" t="s">
        <v>299</v>
      </c>
      <c r="D63" s="19" t="s">
        <v>173</v>
      </c>
      <c r="E63" s="19" t="s">
        <v>204</v>
      </c>
      <c r="F63" s="19" t="s">
        <v>174</v>
      </c>
      <c r="G63" s="22" t="s">
        <v>211</v>
      </c>
    </row>
    <row r="64" spans="1:7" ht="50.25" customHeight="1" x14ac:dyDescent="0.2">
      <c r="A64" s="186"/>
      <c r="B64" s="500" t="s">
        <v>300</v>
      </c>
      <c r="C64" s="208" t="s">
        <v>301</v>
      </c>
      <c r="D64" s="19" t="s">
        <v>173</v>
      </c>
      <c r="E64" s="19" t="s">
        <v>302</v>
      </c>
      <c r="F64" s="19" t="s">
        <v>366</v>
      </c>
      <c r="G64" s="22" t="s">
        <v>303</v>
      </c>
    </row>
    <row r="65" spans="1:7" ht="58.5" customHeight="1" x14ac:dyDescent="0.2">
      <c r="A65" s="186"/>
      <c r="B65" s="500"/>
      <c r="C65" s="208" t="s">
        <v>304</v>
      </c>
      <c r="D65" s="19" t="s">
        <v>173</v>
      </c>
      <c r="E65" s="19" t="s">
        <v>305</v>
      </c>
      <c r="F65" s="19" t="s">
        <v>306</v>
      </c>
      <c r="G65" s="22" t="s">
        <v>307</v>
      </c>
    </row>
    <row r="66" spans="1:7" ht="54" customHeight="1" x14ac:dyDescent="0.2">
      <c r="A66" s="186"/>
      <c r="B66" s="500"/>
      <c r="C66" s="208" t="s">
        <v>308</v>
      </c>
      <c r="D66" s="19" t="s">
        <v>173</v>
      </c>
      <c r="E66" s="19" t="s">
        <v>309</v>
      </c>
      <c r="F66" s="19" t="s">
        <v>174</v>
      </c>
      <c r="G66" s="22" t="s">
        <v>310</v>
      </c>
    </row>
    <row r="67" spans="1:7" ht="75" customHeight="1" x14ac:dyDescent="0.2">
      <c r="A67" s="186"/>
      <c r="B67" s="209" t="s">
        <v>542</v>
      </c>
      <c r="C67" s="208" t="s">
        <v>311</v>
      </c>
      <c r="D67" s="19" t="s">
        <v>173</v>
      </c>
      <c r="E67" s="19" t="s">
        <v>312</v>
      </c>
      <c r="F67" s="19" t="s">
        <v>174</v>
      </c>
      <c r="G67" s="22" t="s">
        <v>310</v>
      </c>
    </row>
    <row r="68" spans="1:7" ht="60" customHeight="1" x14ac:dyDescent="0.2">
      <c r="A68" s="186"/>
      <c r="B68" s="209" t="s">
        <v>313</v>
      </c>
      <c r="C68" s="208" t="s">
        <v>314</v>
      </c>
      <c r="D68" s="19" t="s">
        <v>173</v>
      </c>
      <c r="E68" s="19" t="s">
        <v>367</v>
      </c>
      <c r="F68" s="19" t="s">
        <v>174</v>
      </c>
      <c r="G68" s="22" t="s">
        <v>315</v>
      </c>
    </row>
    <row r="69" spans="1:7" ht="39" customHeight="1" x14ac:dyDescent="0.2">
      <c r="A69" s="186"/>
      <c r="B69" s="500" t="s">
        <v>316</v>
      </c>
      <c r="C69" s="208" t="s">
        <v>317</v>
      </c>
      <c r="D69" s="19" t="s">
        <v>173</v>
      </c>
      <c r="E69" s="19" t="s">
        <v>318</v>
      </c>
      <c r="F69" s="19" t="s">
        <v>174</v>
      </c>
      <c r="G69" s="22" t="s">
        <v>319</v>
      </c>
    </row>
    <row r="70" spans="1:7" ht="49.5" customHeight="1" x14ac:dyDescent="0.2">
      <c r="A70" s="186"/>
      <c r="B70" s="500"/>
      <c r="C70" s="208" t="s">
        <v>378</v>
      </c>
      <c r="D70" s="19" t="s">
        <v>173</v>
      </c>
      <c r="E70" s="19" t="s">
        <v>320</v>
      </c>
      <c r="F70" s="19" t="s">
        <v>321</v>
      </c>
      <c r="G70" s="22" t="s">
        <v>322</v>
      </c>
    </row>
    <row r="71" spans="1:7" ht="60" customHeight="1" x14ac:dyDescent="0.2">
      <c r="A71" s="186"/>
      <c r="B71" s="500"/>
      <c r="C71" s="208" t="s">
        <v>377</v>
      </c>
      <c r="D71" s="19" t="s">
        <v>173</v>
      </c>
      <c r="E71" s="19" t="s">
        <v>323</v>
      </c>
      <c r="F71" s="19" t="s">
        <v>174</v>
      </c>
      <c r="G71" s="22" t="s">
        <v>324</v>
      </c>
    </row>
    <row r="72" spans="1:7" ht="42" customHeight="1" x14ac:dyDescent="0.2">
      <c r="A72" s="186"/>
      <c r="B72" s="500"/>
      <c r="C72" s="208" t="s">
        <v>325</v>
      </c>
      <c r="D72" s="19" t="s">
        <v>173</v>
      </c>
      <c r="E72" s="19" t="s">
        <v>326</v>
      </c>
      <c r="F72" s="19" t="s">
        <v>174</v>
      </c>
      <c r="G72" s="22" t="s">
        <v>327</v>
      </c>
    </row>
    <row r="73" spans="1:7" ht="40.5" customHeight="1" x14ac:dyDescent="0.2">
      <c r="A73" s="186"/>
      <c r="B73" s="500"/>
      <c r="C73" s="208" t="s">
        <v>328</v>
      </c>
      <c r="D73" s="19" t="s">
        <v>173</v>
      </c>
      <c r="E73" s="19" t="s">
        <v>326</v>
      </c>
      <c r="F73" s="19" t="s">
        <v>174</v>
      </c>
      <c r="G73" s="22" t="s">
        <v>327</v>
      </c>
    </row>
    <row r="74" spans="1:7" ht="72" customHeight="1" x14ac:dyDescent="0.2">
      <c r="A74" s="186"/>
      <c r="B74" s="209" t="s">
        <v>329</v>
      </c>
      <c r="C74" s="208" t="s">
        <v>330</v>
      </c>
      <c r="D74" s="19" t="s">
        <v>173</v>
      </c>
      <c r="E74" s="19" t="s">
        <v>375</v>
      </c>
      <c r="F74" s="19" t="s">
        <v>174</v>
      </c>
      <c r="G74" s="22" t="s">
        <v>331</v>
      </c>
    </row>
    <row r="75" spans="1:7" ht="85.5" customHeight="1" x14ac:dyDescent="0.2">
      <c r="A75" s="186"/>
      <c r="B75" s="209" t="s">
        <v>543</v>
      </c>
      <c r="C75" s="208" t="s">
        <v>332</v>
      </c>
      <c r="D75" s="19" t="s">
        <v>173</v>
      </c>
      <c r="E75" s="19" t="s">
        <v>423</v>
      </c>
      <c r="F75" s="19" t="s">
        <v>174</v>
      </c>
      <c r="G75" s="22" t="s">
        <v>424</v>
      </c>
    </row>
    <row r="76" spans="1:7" ht="39.950000000000003" customHeight="1" x14ac:dyDescent="0.2">
      <c r="A76" s="186"/>
      <c r="B76" s="500" t="s">
        <v>333</v>
      </c>
      <c r="C76" s="208" t="s">
        <v>334</v>
      </c>
      <c r="D76" s="19" t="s">
        <v>173</v>
      </c>
      <c r="E76" s="19" t="s">
        <v>335</v>
      </c>
      <c r="F76" s="19" t="s">
        <v>174</v>
      </c>
      <c r="G76" s="22" t="s">
        <v>336</v>
      </c>
    </row>
    <row r="77" spans="1:7" ht="31.5" x14ac:dyDescent="0.2">
      <c r="A77" s="186"/>
      <c r="B77" s="500"/>
      <c r="C77" s="208" t="s">
        <v>337</v>
      </c>
      <c r="D77" s="19" t="s">
        <v>173</v>
      </c>
      <c r="E77" s="19" t="s">
        <v>180</v>
      </c>
      <c r="F77" s="19" t="s">
        <v>174</v>
      </c>
      <c r="G77" s="22" t="s">
        <v>298</v>
      </c>
    </row>
    <row r="78" spans="1:7" ht="29.25" customHeight="1" x14ac:dyDescent="0.2">
      <c r="A78" s="186"/>
      <c r="B78" s="500"/>
      <c r="C78" s="208" t="s">
        <v>338</v>
      </c>
      <c r="D78" s="19" t="s">
        <v>173</v>
      </c>
      <c r="E78" s="19" t="s">
        <v>339</v>
      </c>
      <c r="F78" s="19" t="s">
        <v>174</v>
      </c>
      <c r="G78" s="22" t="s">
        <v>340</v>
      </c>
    </row>
    <row r="79" spans="1:7" ht="63" x14ac:dyDescent="0.2">
      <c r="A79" s="186"/>
      <c r="B79" s="500"/>
      <c r="C79" s="208" t="s">
        <v>341</v>
      </c>
      <c r="D79" s="19" t="s">
        <v>173</v>
      </c>
      <c r="E79" s="19" t="s">
        <v>369</v>
      </c>
      <c r="F79" s="19" t="s">
        <v>174</v>
      </c>
      <c r="G79" s="22" t="s">
        <v>370</v>
      </c>
    </row>
    <row r="80" spans="1:7" ht="31.5" x14ac:dyDescent="0.2">
      <c r="A80" s="186"/>
      <c r="B80" s="500"/>
      <c r="C80" s="208" t="s">
        <v>342</v>
      </c>
      <c r="D80" s="19" t="s">
        <v>173</v>
      </c>
      <c r="E80" s="19" t="s">
        <v>343</v>
      </c>
      <c r="F80" s="19" t="s">
        <v>174</v>
      </c>
      <c r="G80" s="22" t="s">
        <v>336</v>
      </c>
    </row>
    <row r="81" spans="1:7" ht="39.950000000000003" customHeight="1" x14ac:dyDescent="0.2">
      <c r="A81" s="186"/>
      <c r="B81" s="500"/>
      <c r="C81" s="208" t="s">
        <v>344</v>
      </c>
      <c r="D81" s="19" t="s">
        <v>173</v>
      </c>
      <c r="E81" s="19" t="s">
        <v>425</v>
      </c>
      <c r="F81" s="19" t="s">
        <v>174</v>
      </c>
      <c r="G81" s="22" t="s">
        <v>426</v>
      </c>
    </row>
    <row r="82" spans="1:7" ht="39.950000000000003" customHeight="1" x14ac:dyDescent="0.2">
      <c r="A82" s="186"/>
      <c r="B82" s="500"/>
      <c r="C82" s="208" t="s">
        <v>345</v>
      </c>
      <c r="D82" s="19" t="s">
        <v>173</v>
      </c>
      <c r="E82" s="19" t="s">
        <v>346</v>
      </c>
      <c r="F82" s="19" t="s">
        <v>174</v>
      </c>
      <c r="G82" s="22" t="s">
        <v>347</v>
      </c>
    </row>
    <row r="83" spans="1:7" ht="57" customHeight="1" x14ac:dyDescent="0.2">
      <c r="A83" s="186"/>
      <c r="B83" s="500"/>
      <c r="C83" s="208" t="s">
        <v>348</v>
      </c>
      <c r="D83" s="19" t="s">
        <v>173</v>
      </c>
      <c r="E83" s="19" t="s">
        <v>371</v>
      </c>
      <c r="F83" s="19" t="s">
        <v>174</v>
      </c>
      <c r="G83" s="22" t="s">
        <v>372</v>
      </c>
    </row>
    <row r="84" spans="1:7" ht="39.75" customHeight="1" x14ac:dyDescent="0.2">
      <c r="A84" s="186"/>
      <c r="B84" s="500"/>
      <c r="C84" s="208" t="s">
        <v>349</v>
      </c>
      <c r="D84" s="19" t="s">
        <v>173</v>
      </c>
      <c r="E84" s="19" t="s">
        <v>350</v>
      </c>
      <c r="F84" s="19" t="s">
        <v>174</v>
      </c>
      <c r="G84" s="22" t="s">
        <v>351</v>
      </c>
    </row>
    <row r="85" spans="1:7" ht="56.25" customHeight="1" x14ac:dyDescent="0.2">
      <c r="A85" s="186"/>
      <c r="B85" s="500"/>
      <c r="C85" s="208" t="s">
        <v>352</v>
      </c>
      <c r="D85" s="19" t="s">
        <v>173</v>
      </c>
      <c r="E85" s="19" t="s">
        <v>353</v>
      </c>
      <c r="F85" s="19" t="s">
        <v>174</v>
      </c>
      <c r="G85" s="22" t="s">
        <v>354</v>
      </c>
    </row>
    <row r="86" spans="1:7" ht="79.5" customHeight="1" x14ac:dyDescent="0.2">
      <c r="A86" s="186"/>
      <c r="B86" s="209" t="s">
        <v>355</v>
      </c>
      <c r="C86" s="208" t="s">
        <v>376</v>
      </c>
      <c r="D86" s="19" t="s">
        <v>173</v>
      </c>
      <c r="E86" s="19" t="s">
        <v>356</v>
      </c>
      <c r="F86" s="19" t="s">
        <v>357</v>
      </c>
      <c r="G86" s="22" t="s">
        <v>358</v>
      </c>
    </row>
    <row r="87" spans="1:7" s="16" customFormat="1" x14ac:dyDescent="0.2">
      <c r="B87" s="23"/>
      <c r="C87" s="24"/>
      <c r="D87" s="23"/>
      <c r="E87" s="23"/>
      <c r="F87" s="23"/>
      <c r="G87" s="25"/>
    </row>
    <row r="88" spans="1:7" s="16" customFormat="1" x14ac:dyDescent="0.2">
      <c r="B88" s="23"/>
      <c r="C88" s="24"/>
      <c r="D88" s="23"/>
      <c r="E88" s="23"/>
      <c r="F88" s="23"/>
      <c r="G88" s="25"/>
    </row>
    <row r="89" spans="1:7" s="16" customFormat="1" x14ac:dyDescent="0.2">
      <c r="B89" s="23"/>
      <c r="C89" s="24"/>
      <c r="D89" s="23"/>
      <c r="E89" s="23"/>
      <c r="F89" s="23"/>
      <c r="G89" s="25"/>
    </row>
    <row r="90" spans="1:7" s="16" customFormat="1" x14ac:dyDescent="0.2">
      <c r="B90" s="23"/>
      <c r="C90" s="24"/>
      <c r="D90" s="23"/>
      <c r="E90" s="23"/>
      <c r="F90" s="23"/>
      <c r="G90" s="25"/>
    </row>
    <row r="91" spans="1:7" s="16" customFormat="1" x14ac:dyDescent="0.2">
      <c r="B91" s="23"/>
      <c r="C91" s="24"/>
      <c r="D91" s="23"/>
      <c r="E91" s="23"/>
      <c r="F91" s="23"/>
      <c r="G91" s="25"/>
    </row>
    <row r="92" spans="1:7" s="16" customFormat="1" x14ac:dyDescent="0.2">
      <c r="B92" s="23"/>
      <c r="C92" s="24"/>
      <c r="D92" s="23"/>
      <c r="E92" s="23"/>
      <c r="F92" s="23"/>
      <c r="G92" s="25"/>
    </row>
    <row r="93" spans="1:7" s="16" customFormat="1" x14ac:dyDescent="0.2">
      <c r="B93" s="23"/>
      <c r="C93" s="24"/>
      <c r="D93" s="23"/>
      <c r="E93" s="23"/>
      <c r="F93" s="23"/>
      <c r="G93" s="25"/>
    </row>
    <row r="94" spans="1:7" s="16" customFormat="1" x14ac:dyDescent="0.2">
      <c r="B94" s="23"/>
      <c r="C94" s="24"/>
      <c r="D94" s="23"/>
      <c r="E94" s="23"/>
      <c r="F94" s="23"/>
      <c r="G94" s="25"/>
    </row>
    <row r="95" spans="1:7" s="16" customFormat="1" x14ac:dyDescent="0.2">
      <c r="B95" s="23"/>
      <c r="C95" s="24"/>
      <c r="D95" s="23"/>
      <c r="E95" s="23"/>
      <c r="F95" s="23"/>
      <c r="G95" s="25"/>
    </row>
    <row r="96" spans="1:7" s="16" customFormat="1" x14ac:dyDescent="0.2">
      <c r="B96" s="23"/>
      <c r="C96" s="24"/>
      <c r="D96" s="23"/>
      <c r="E96" s="23"/>
      <c r="F96" s="23"/>
      <c r="G96" s="25"/>
    </row>
    <row r="97" spans="2:7" s="16" customFormat="1" x14ac:dyDescent="0.2">
      <c r="B97" s="23"/>
      <c r="C97" s="24"/>
      <c r="D97" s="23"/>
      <c r="E97" s="23"/>
      <c r="F97" s="23"/>
      <c r="G97" s="25"/>
    </row>
    <row r="98" spans="2:7" s="16" customFormat="1" x14ac:dyDescent="0.2">
      <c r="B98" s="23"/>
      <c r="C98" s="24"/>
      <c r="D98" s="23"/>
      <c r="E98" s="23"/>
      <c r="F98" s="23"/>
      <c r="G98" s="25"/>
    </row>
    <row r="99" spans="2:7" s="16" customFormat="1" x14ac:dyDescent="0.2">
      <c r="B99" s="23"/>
      <c r="C99" s="24"/>
      <c r="D99" s="23"/>
      <c r="E99" s="23"/>
      <c r="F99" s="23"/>
      <c r="G99" s="25"/>
    </row>
    <row r="100" spans="2:7" s="16" customFormat="1" x14ac:dyDescent="0.2">
      <c r="B100" s="23"/>
      <c r="C100" s="24"/>
      <c r="D100" s="23"/>
      <c r="E100" s="23"/>
      <c r="F100" s="23"/>
      <c r="G100" s="25"/>
    </row>
    <row r="101" spans="2:7" s="16" customFormat="1" x14ac:dyDescent="0.2">
      <c r="B101" s="23"/>
      <c r="C101" s="24"/>
      <c r="D101" s="23"/>
      <c r="E101" s="23"/>
      <c r="F101" s="23"/>
      <c r="G101" s="25"/>
    </row>
    <row r="102" spans="2:7" s="16" customFormat="1" x14ac:dyDescent="0.2">
      <c r="B102" s="23"/>
      <c r="C102" s="24"/>
      <c r="D102" s="23"/>
      <c r="E102" s="23"/>
      <c r="F102" s="23"/>
      <c r="G102" s="25"/>
    </row>
    <row r="103" spans="2:7" s="16" customFormat="1" x14ac:dyDescent="0.2">
      <c r="B103" s="23"/>
      <c r="C103" s="24"/>
      <c r="D103" s="23"/>
      <c r="E103" s="23"/>
      <c r="F103" s="23"/>
      <c r="G103" s="25"/>
    </row>
    <row r="104" spans="2:7" s="16" customFormat="1" x14ac:dyDescent="0.2">
      <c r="B104" s="23"/>
      <c r="C104" s="24"/>
      <c r="D104" s="23"/>
      <c r="E104" s="23"/>
      <c r="F104" s="23"/>
      <c r="G104" s="25"/>
    </row>
    <row r="105" spans="2:7" s="16" customFormat="1" x14ac:dyDescent="0.2">
      <c r="B105" s="23"/>
      <c r="C105" s="24"/>
      <c r="D105" s="23"/>
      <c r="E105" s="23"/>
      <c r="F105" s="23"/>
      <c r="G105" s="25"/>
    </row>
    <row r="106" spans="2:7" s="16" customFormat="1" x14ac:dyDescent="0.2">
      <c r="B106" s="23"/>
      <c r="C106" s="24"/>
      <c r="D106" s="23"/>
      <c r="E106" s="23"/>
      <c r="F106" s="23"/>
      <c r="G106" s="25"/>
    </row>
    <row r="107" spans="2:7" s="16" customFormat="1" x14ac:dyDescent="0.2">
      <c r="B107" s="23"/>
      <c r="C107" s="24"/>
      <c r="D107" s="23"/>
      <c r="E107" s="23"/>
      <c r="F107" s="23"/>
      <c r="G107" s="25"/>
    </row>
    <row r="108" spans="2:7" s="16" customFormat="1" x14ac:dyDescent="0.2">
      <c r="B108" s="23"/>
      <c r="C108" s="24"/>
      <c r="D108" s="23"/>
      <c r="E108" s="23"/>
      <c r="F108" s="23"/>
      <c r="G108" s="25"/>
    </row>
    <row r="109" spans="2:7" s="16" customFormat="1" x14ac:dyDescent="0.2">
      <c r="B109" s="23"/>
      <c r="C109" s="24"/>
      <c r="D109" s="23"/>
      <c r="E109" s="23"/>
      <c r="F109" s="23"/>
      <c r="G109" s="25"/>
    </row>
    <row r="110" spans="2:7" s="16" customFormat="1" x14ac:dyDescent="0.2">
      <c r="B110" s="23"/>
      <c r="C110" s="24"/>
      <c r="D110" s="23"/>
      <c r="E110" s="23"/>
      <c r="F110" s="23"/>
      <c r="G110" s="25"/>
    </row>
    <row r="111" spans="2:7" s="16" customFormat="1" x14ac:dyDescent="0.2">
      <c r="B111" s="23"/>
      <c r="C111" s="24"/>
      <c r="D111" s="23"/>
      <c r="E111" s="23"/>
      <c r="F111" s="23"/>
      <c r="G111" s="25"/>
    </row>
    <row r="112" spans="2:7" s="16" customFormat="1" x14ac:dyDescent="0.2">
      <c r="B112" s="23"/>
      <c r="C112" s="24"/>
      <c r="D112" s="23"/>
      <c r="E112" s="23"/>
      <c r="F112" s="23"/>
      <c r="G112" s="25"/>
    </row>
    <row r="113" spans="2:7" s="16" customFormat="1" x14ac:dyDescent="0.2">
      <c r="B113" s="23"/>
      <c r="C113" s="24"/>
      <c r="D113" s="23"/>
      <c r="E113" s="23"/>
      <c r="F113" s="23"/>
      <c r="G113" s="25"/>
    </row>
    <row r="114" spans="2:7" s="16" customFormat="1" x14ac:dyDescent="0.2">
      <c r="B114" s="23"/>
      <c r="C114" s="24"/>
      <c r="D114" s="23"/>
      <c r="E114" s="23"/>
      <c r="F114" s="23"/>
      <c r="G114" s="25"/>
    </row>
    <row r="115" spans="2:7" s="16" customFormat="1" x14ac:dyDescent="0.2">
      <c r="B115" s="23"/>
      <c r="C115" s="24"/>
      <c r="D115" s="23"/>
      <c r="E115" s="23"/>
      <c r="F115" s="23"/>
      <c r="G115" s="25"/>
    </row>
    <row r="116" spans="2:7" s="16" customFormat="1" x14ac:dyDescent="0.2">
      <c r="B116" s="23"/>
      <c r="C116" s="24"/>
      <c r="D116" s="23"/>
      <c r="E116" s="23"/>
      <c r="F116" s="23"/>
      <c r="G116" s="25"/>
    </row>
    <row r="117" spans="2:7" s="16" customFormat="1" x14ac:dyDescent="0.2">
      <c r="B117" s="23"/>
      <c r="C117" s="24"/>
      <c r="D117" s="23"/>
      <c r="E117" s="23"/>
      <c r="F117" s="23"/>
      <c r="G117" s="25"/>
    </row>
    <row r="118" spans="2:7" s="16" customFormat="1" x14ac:dyDescent="0.2">
      <c r="B118" s="23"/>
      <c r="C118" s="24"/>
      <c r="D118" s="23"/>
      <c r="E118" s="23"/>
      <c r="F118" s="23"/>
      <c r="G118" s="25"/>
    </row>
    <row r="119" spans="2:7" s="16" customFormat="1" x14ac:dyDescent="0.2">
      <c r="B119" s="23"/>
      <c r="C119" s="24"/>
      <c r="D119" s="23"/>
      <c r="E119" s="23"/>
      <c r="F119" s="23"/>
      <c r="G119" s="25"/>
    </row>
    <row r="120" spans="2:7" s="16" customFormat="1" x14ac:dyDescent="0.2">
      <c r="B120" s="23"/>
      <c r="C120" s="24"/>
      <c r="D120" s="23"/>
      <c r="E120" s="23"/>
      <c r="F120" s="23"/>
      <c r="G120" s="25"/>
    </row>
    <row r="121" spans="2:7" s="16" customFormat="1" x14ac:dyDescent="0.2">
      <c r="B121" s="23"/>
      <c r="C121" s="24"/>
      <c r="D121" s="23"/>
      <c r="E121" s="23"/>
      <c r="F121" s="23"/>
      <c r="G121" s="25"/>
    </row>
    <row r="122" spans="2:7" s="16" customFormat="1" x14ac:dyDescent="0.2">
      <c r="B122" s="23"/>
      <c r="C122" s="24"/>
      <c r="D122" s="23"/>
      <c r="E122" s="23"/>
      <c r="F122" s="23"/>
      <c r="G122" s="25"/>
    </row>
    <row r="123" spans="2:7" s="16" customFormat="1" x14ac:dyDescent="0.2">
      <c r="B123" s="23"/>
      <c r="C123" s="24"/>
      <c r="D123" s="23"/>
      <c r="E123" s="23"/>
      <c r="F123" s="23"/>
      <c r="G123" s="25"/>
    </row>
    <row r="124" spans="2:7" s="16" customFormat="1" x14ac:dyDescent="0.2">
      <c r="B124" s="23"/>
      <c r="C124" s="24"/>
      <c r="D124" s="23"/>
      <c r="E124" s="23"/>
      <c r="F124" s="23"/>
      <c r="G124" s="25"/>
    </row>
    <row r="125" spans="2:7" s="16" customFormat="1" x14ac:dyDescent="0.2">
      <c r="B125" s="23"/>
      <c r="C125" s="24"/>
      <c r="D125" s="23"/>
      <c r="E125" s="23"/>
      <c r="F125" s="23"/>
      <c r="G125" s="25"/>
    </row>
    <row r="126" spans="2:7" s="16" customFormat="1" x14ac:dyDescent="0.2">
      <c r="B126" s="23"/>
      <c r="C126" s="24"/>
      <c r="D126" s="23"/>
      <c r="E126" s="23"/>
      <c r="F126" s="23"/>
      <c r="G126" s="25"/>
    </row>
    <row r="127" spans="2:7" s="16" customFormat="1" x14ac:dyDescent="0.2">
      <c r="B127" s="23"/>
      <c r="C127" s="24"/>
      <c r="D127" s="23"/>
      <c r="E127" s="23"/>
      <c r="F127" s="23"/>
      <c r="G127" s="25"/>
    </row>
    <row r="128" spans="2:7" s="16" customFormat="1" x14ac:dyDescent="0.2">
      <c r="B128" s="23"/>
      <c r="C128" s="24"/>
      <c r="D128" s="23"/>
      <c r="E128" s="23"/>
      <c r="F128" s="23"/>
      <c r="G128" s="25"/>
    </row>
    <row r="129" spans="2:7" s="16" customFormat="1" x14ac:dyDescent="0.2">
      <c r="B129" s="23"/>
      <c r="C129" s="24"/>
      <c r="D129" s="23"/>
      <c r="E129" s="23"/>
      <c r="F129" s="23"/>
      <c r="G129" s="25"/>
    </row>
    <row r="130" spans="2:7" s="16" customFormat="1" x14ac:dyDescent="0.2">
      <c r="B130" s="23"/>
      <c r="C130" s="24"/>
      <c r="D130" s="23"/>
      <c r="E130" s="23"/>
      <c r="F130" s="23"/>
      <c r="G130" s="25"/>
    </row>
    <row r="131" spans="2:7" s="16" customFormat="1" x14ac:dyDescent="0.2">
      <c r="B131" s="23"/>
      <c r="C131" s="24"/>
      <c r="D131" s="23"/>
      <c r="E131" s="23"/>
      <c r="F131" s="23"/>
      <c r="G131" s="25"/>
    </row>
    <row r="132" spans="2:7" s="16" customFormat="1" x14ac:dyDescent="0.2">
      <c r="B132" s="23"/>
      <c r="C132" s="24"/>
      <c r="D132" s="23"/>
      <c r="E132" s="23"/>
      <c r="F132" s="23"/>
      <c r="G132" s="25"/>
    </row>
    <row r="133" spans="2:7" s="16" customFormat="1" x14ac:dyDescent="0.2">
      <c r="B133" s="23"/>
      <c r="C133" s="24"/>
      <c r="D133" s="23"/>
      <c r="E133" s="23"/>
      <c r="F133" s="23"/>
      <c r="G133" s="25"/>
    </row>
    <row r="134" spans="2:7" s="16" customFormat="1" x14ac:dyDescent="0.2">
      <c r="B134" s="23"/>
      <c r="C134" s="24"/>
      <c r="D134" s="23"/>
      <c r="E134" s="23"/>
      <c r="F134" s="23"/>
      <c r="G134" s="25"/>
    </row>
    <row r="135" spans="2:7" s="16" customFormat="1" x14ac:dyDescent="0.2">
      <c r="B135" s="23"/>
      <c r="C135" s="24"/>
      <c r="D135" s="23"/>
      <c r="E135" s="23"/>
      <c r="F135" s="23"/>
      <c r="G135" s="25"/>
    </row>
    <row r="136" spans="2:7" s="16" customFormat="1" x14ac:dyDescent="0.2">
      <c r="B136" s="23"/>
      <c r="C136" s="24"/>
      <c r="D136" s="23"/>
      <c r="E136" s="23"/>
      <c r="F136" s="23"/>
      <c r="G136" s="25"/>
    </row>
    <row r="137" spans="2:7" s="16" customFormat="1" x14ac:dyDescent="0.2">
      <c r="B137" s="23"/>
      <c r="C137" s="24"/>
      <c r="D137" s="23"/>
      <c r="E137" s="23"/>
      <c r="F137" s="23"/>
      <c r="G137" s="25"/>
    </row>
    <row r="138" spans="2:7" s="16" customFormat="1" x14ac:dyDescent="0.2">
      <c r="B138" s="23"/>
      <c r="C138" s="24"/>
      <c r="D138" s="23"/>
      <c r="E138" s="23"/>
      <c r="F138" s="23"/>
      <c r="G138" s="25"/>
    </row>
    <row r="139" spans="2:7" s="16" customFormat="1" x14ac:dyDescent="0.2">
      <c r="B139" s="23"/>
      <c r="C139" s="24"/>
      <c r="D139" s="23"/>
      <c r="E139" s="23"/>
      <c r="F139" s="23"/>
      <c r="G139" s="25"/>
    </row>
    <row r="140" spans="2:7" s="16" customFormat="1" x14ac:dyDescent="0.2">
      <c r="B140" s="23"/>
      <c r="C140" s="24"/>
      <c r="D140" s="23"/>
      <c r="E140" s="23"/>
      <c r="F140" s="23"/>
      <c r="G140" s="25"/>
    </row>
    <row r="141" spans="2:7" s="16" customFormat="1" x14ac:dyDescent="0.2">
      <c r="B141" s="23"/>
      <c r="C141" s="24"/>
      <c r="D141" s="23"/>
      <c r="E141" s="23"/>
      <c r="F141" s="23"/>
      <c r="G141" s="25"/>
    </row>
    <row r="142" spans="2:7" s="16" customFormat="1" x14ac:dyDescent="0.2">
      <c r="B142" s="23"/>
      <c r="C142" s="24"/>
      <c r="D142" s="23"/>
      <c r="E142" s="23"/>
      <c r="F142" s="23"/>
      <c r="G142" s="25"/>
    </row>
    <row r="143" spans="2:7" s="16" customFormat="1" x14ac:dyDescent="0.2">
      <c r="B143" s="23"/>
      <c r="C143" s="24"/>
      <c r="D143" s="23"/>
      <c r="E143" s="23"/>
      <c r="F143" s="23"/>
      <c r="G143" s="25"/>
    </row>
    <row r="144" spans="2:7" s="16" customFormat="1" x14ac:dyDescent="0.2">
      <c r="B144" s="23"/>
      <c r="C144" s="24"/>
      <c r="D144" s="23"/>
      <c r="E144" s="23"/>
      <c r="F144" s="23"/>
      <c r="G144" s="25"/>
    </row>
    <row r="145" spans="2:7" s="16" customFormat="1" x14ac:dyDescent="0.2">
      <c r="B145" s="23"/>
      <c r="C145" s="24"/>
      <c r="D145" s="23"/>
      <c r="E145" s="23"/>
      <c r="F145" s="23"/>
      <c r="G145" s="25"/>
    </row>
    <row r="146" spans="2:7" s="16" customFormat="1" x14ac:dyDescent="0.2">
      <c r="B146" s="23"/>
      <c r="C146" s="24"/>
      <c r="D146" s="23"/>
      <c r="E146" s="23"/>
      <c r="F146" s="23"/>
      <c r="G146" s="25"/>
    </row>
    <row r="147" spans="2:7" s="16" customFormat="1" x14ac:dyDescent="0.2">
      <c r="B147" s="23"/>
      <c r="C147" s="24"/>
      <c r="D147" s="23"/>
      <c r="E147" s="23"/>
      <c r="F147" s="23"/>
      <c r="G147" s="25"/>
    </row>
    <row r="148" spans="2:7" s="16" customFormat="1" x14ac:dyDescent="0.2">
      <c r="B148" s="23"/>
      <c r="C148" s="24"/>
      <c r="D148" s="23"/>
      <c r="E148" s="23"/>
      <c r="F148" s="23"/>
      <c r="G148" s="25"/>
    </row>
    <row r="149" spans="2:7" s="16" customFormat="1" x14ac:dyDescent="0.2">
      <c r="B149" s="23"/>
      <c r="C149" s="24"/>
      <c r="D149" s="23"/>
      <c r="E149" s="23"/>
      <c r="F149" s="23"/>
      <c r="G149" s="25"/>
    </row>
    <row r="150" spans="2:7" s="16" customFormat="1" x14ac:dyDescent="0.2">
      <c r="B150" s="23"/>
      <c r="C150" s="24"/>
      <c r="D150" s="23"/>
      <c r="E150" s="23"/>
      <c r="F150" s="23"/>
      <c r="G150" s="25"/>
    </row>
    <row r="151" spans="2:7" s="16" customFormat="1" x14ac:dyDescent="0.2">
      <c r="B151" s="23"/>
      <c r="C151" s="24"/>
      <c r="D151" s="23"/>
      <c r="E151" s="23"/>
      <c r="F151" s="23"/>
      <c r="G151" s="25"/>
    </row>
    <row r="152" spans="2:7" s="16" customFormat="1" x14ac:dyDescent="0.2">
      <c r="B152" s="23"/>
      <c r="C152" s="24"/>
      <c r="D152" s="23"/>
      <c r="E152" s="23"/>
      <c r="F152" s="23"/>
      <c r="G152" s="25"/>
    </row>
    <row r="153" spans="2:7" s="16" customFormat="1" x14ac:dyDescent="0.2">
      <c r="B153" s="23"/>
      <c r="C153" s="24"/>
      <c r="D153" s="23"/>
      <c r="E153" s="23"/>
      <c r="F153" s="23"/>
      <c r="G153" s="25"/>
    </row>
    <row r="154" spans="2:7" s="16" customFormat="1" x14ac:dyDescent="0.2">
      <c r="B154" s="23"/>
      <c r="C154" s="24"/>
      <c r="D154" s="23"/>
      <c r="E154" s="23"/>
      <c r="F154" s="23"/>
      <c r="G154" s="25"/>
    </row>
    <row r="155" spans="2:7" s="16" customFormat="1" x14ac:dyDescent="0.2">
      <c r="B155" s="23"/>
      <c r="C155" s="24"/>
      <c r="D155" s="23"/>
      <c r="E155" s="23"/>
      <c r="F155" s="23"/>
      <c r="G155" s="25"/>
    </row>
    <row r="156" spans="2:7" s="16" customFormat="1" x14ac:dyDescent="0.2">
      <c r="B156" s="23"/>
      <c r="C156" s="24"/>
      <c r="D156" s="23"/>
      <c r="E156" s="23"/>
      <c r="F156" s="23"/>
      <c r="G156" s="25"/>
    </row>
    <row r="157" spans="2:7" s="16" customFormat="1" x14ac:dyDescent="0.2">
      <c r="B157" s="23"/>
      <c r="C157" s="24"/>
      <c r="D157" s="23"/>
      <c r="E157" s="23"/>
      <c r="F157" s="23"/>
      <c r="G157" s="25"/>
    </row>
    <row r="158" spans="2:7" s="16" customFormat="1" x14ac:dyDescent="0.2">
      <c r="B158" s="23"/>
      <c r="C158" s="24"/>
      <c r="D158" s="23"/>
      <c r="E158" s="23"/>
      <c r="F158" s="23"/>
      <c r="G158" s="25"/>
    </row>
    <row r="159" spans="2:7" s="16" customFormat="1" x14ac:dyDescent="0.2">
      <c r="B159" s="23"/>
      <c r="C159" s="24"/>
      <c r="D159" s="23"/>
      <c r="E159" s="23"/>
      <c r="F159" s="23"/>
      <c r="G159" s="25"/>
    </row>
    <row r="160" spans="2:7" s="16" customFormat="1" x14ac:dyDescent="0.2">
      <c r="B160" s="23"/>
      <c r="C160" s="24"/>
      <c r="D160" s="23"/>
      <c r="E160" s="23"/>
      <c r="F160" s="23"/>
      <c r="G160" s="25"/>
    </row>
    <row r="161" spans="2:7" s="16" customFormat="1" x14ac:dyDescent="0.2">
      <c r="B161" s="23"/>
      <c r="C161" s="24"/>
      <c r="D161" s="23"/>
      <c r="E161" s="23"/>
      <c r="F161" s="23"/>
      <c r="G161" s="25"/>
    </row>
    <row r="162" spans="2:7" s="16" customFormat="1" x14ac:dyDescent="0.2">
      <c r="B162" s="23"/>
      <c r="C162" s="24"/>
      <c r="D162" s="23"/>
      <c r="E162" s="23"/>
      <c r="F162" s="23"/>
      <c r="G162" s="25"/>
    </row>
    <row r="163" spans="2:7" s="16" customFormat="1" x14ac:dyDescent="0.2">
      <c r="B163" s="23"/>
      <c r="C163" s="24"/>
      <c r="D163" s="23"/>
      <c r="E163" s="23"/>
      <c r="F163" s="23"/>
      <c r="G163" s="25"/>
    </row>
    <row r="164" spans="2:7" s="16" customFormat="1" x14ac:dyDescent="0.2">
      <c r="B164" s="23"/>
      <c r="C164" s="24"/>
      <c r="D164" s="23"/>
      <c r="E164" s="23"/>
      <c r="F164" s="23"/>
      <c r="G164" s="25"/>
    </row>
    <row r="165" spans="2:7" s="16" customFormat="1" x14ac:dyDescent="0.2">
      <c r="B165" s="23"/>
      <c r="C165" s="24"/>
      <c r="D165" s="23"/>
      <c r="E165" s="23"/>
      <c r="F165" s="23"/>
      <c r="G165" s="25"/>
    </row>
    <row r="166" spans="2:7" s="16" customFormat="1" x14ac:dyDescent="0.2">
      <c r="B166" s="23"/>
      <c r="C166" s="24"/>
      <c r="D166" s="23"/>
      <c r="E166" s="23"/>
      <c r="F166" s="23"/>
      <c r="G166" s="25"/>
    </row>
    <row r="167" spans="2:7" s="16" customFormat="1" x14ac:dyDescent="0.2">
      <c r="B167" s="23"/>
      <c r="C167" s="24"/>
      <c r="D167" s="23"/>
      <c r="E167" s="23"/>
      <c r="F167" s="23"/>
      <c r="G167" s="25"/>
    </row>
    <row r="168" spans="2:7" s="16" customFormat="1" x14ac:dyDescent="0.2">
      <c r="B168" s="23"/>
      <c r="C168" s="24"/>
      <c r="D168" s="23"/>
      <c r="E168" s="23"/>
      <c r="F168" s="23"/>
      <c r="G168" s="25"/>
    </row>
    <row r="169" spans="2:7" s="16" customFormat="1" x14ac:dyDescent="0.2">
      <c r="B169" s="23"/>
      <c r="C169" s="24"/>
      <c r="D169" s="23"/>
      <c r="E169" s="23"/>
      <c r="F169" s="23"/>
      <c r="G169" s="25"/>
    </row>
    <row r="170" spans="2:7" s="16" customFormat="1" x14ac:dyDescent="0.2">
      <c r="B170" s="23"/>
      <c r="C170" s="24"/>
      <c r="D170" s="23"/>
      <c r="E170" s="23"/>
      <c r="F170" s="23"/>
      <c r="G170" s="25"/>
    </row>
    <row r="171" spans="2:7" s="16" customFormat="1" x14ac:dyDescent="0.2">
      <c r="B171" s="23"/>
      <c r="C171" s="24"/>
      <c r="D171" s="23"/>
      <c r="E171" s="23"/>
      <c r="F171" s="23"/>
      <c r="G171" s="25"/>
    </row>
    <row r="172" spans="2:7" s="16" customFormat="1" x14ac:dyDescent="0.2">
      <c r="B172" s="23"/>
      <c r="C172" s="24"/>
      <c r="D172" s="23"/>
      <c r="E172" s="23"/>
      <c r="F172" s="23"/>
      <c r="G172" s="25"/>
    </row>
    <row r="173" spans="2:7" s="16" customFormat="1" x14ac:dyDescent="0.2">
      <c r="B173" s="23"/>
      <c r="C173" s="24"/>
      <c r="D173" s="23"/>
      <c r="E173" s="23"/>
      <c r="F173" s="23"/>
      <c r="G173" s="25"/>
    </row>
    <row r="174" spans="2:7" s="16" customFormat="1" x14ac:dyDescent="0.2">
      <c r="B174" s="23"/>
      <c r="C174" s="24"/>
      <c r="D174" s="23"/>
      <c r="E174" s="23"/>
      <c r="F174" s="23"/>
      <c r="G174" s="25"/>
    </row>
    <row r="175" spans="2:7" s="16" customFormat="1" x14ac:dyDescent="0.2">
      <c r="B175" s="23"/>
      <c r="C175" s="24"/>
      <c r="D175" s="23"/>
      <c r="E175" s="23"/>
      <c r="F175" s="23"/>
      <c r="G175" s="25"/>
    </row>
    <row r="176" spans="2:7" s="16" customFormat="1" x14ac:dyDescent="0.2">
      <c r="B176" s="23"/>
      <c r="C176" s="24"/>
      <c r="D176" s="23"/>
      <c r="E176" s="23"/>
      <c r="F176" s="23"/>
      <c r="G176" s="25"/>
    </row>
    <row r="177" spans="2:7" s="16" customFormat="1" x14ac:dyDescent="0.2">
      <c r="B177" s="23"/>
      <c r="C177" s="24"/>
      <c r="D177" s="23"/>
      <c r="E177" s="23"/>
      <c r="F177" s="23"/>
      <c r="G177" s="25"/>
    </row>
    <row r="178" spans="2:7" s="16" customFormat="1" x14ac:dyDescent="0.2">
      <c r="B178" s="23"/>
      <c r="C178" s="24"/>
      <c r="D178" s="23"/>
      <c r="E178" s="23"/>
      <c r="F178" s="23"/>
      <c r="G178" s="25"/>
    </row>
    <row r="179" spans="2:7" s="16" customFormat="1" x14ac:dyDescent="0.2">
      <c r="B179" s="23"/>
      <c r="C179" s="24"/>
      <c r="D179" s="23"/>
      <c r="E179" s="23"/>
      <c r="F179" s="23"/>
      <c r="G179" s="25"/>
    </row>
    <row r="180" spans="2:7" s="16" customFormat="1" x14ac:dyDescent="0.2">
      <c r="B180" s="23"/>
      <c r="C180" s="24"/>
      <c r="D180" s="23"/>
      <c r="E180" s="23"/>
      <c r="F180" s="23"/>
      <c r="G180" s="25"/>
    </row>
    <row r="181" spans="2:7" s="16" customFormat="1" x14ac:dyDescent="0.2">
      <c r="B181" s="23"/>
      <c r="C181" s="24"/>
      <c r="D181" s="23"/>
      <c r="E181" s="23"/>
      <c r="F181" s="23"/>
      <c r="G181" s="25"/>
    </row>
    <row r="182" spans="2:7" s="16" customFormat="1" x14ac:dyDescent="0.2">
      <c r="B182" s="23"/>
      <c r="C182" s="24"/>
      <c r="D182" s="23"/>
      <c r="E182" s="23"/>
      <c r="F182" s="23"/>
      <c r="G182" s="25"/>
    </row>
    <row r="183" spans="2:7" s="16" customFormat="1" x14ac:dyDescent="0.2">
      <c r="B183" s="23"/>
      <c r="C183" s="24"/>
      <c r="D183" s="23"/>
      <c r="E183" s="23"/>
      <c r="F183" s="23"/>
      <c r="G183" s="25"/>
    </row>
    <row r="184" spans="2:7" s="16" customFormat="1" x14ac:dyDescent="0.2">
      <c r="B184" s="23"/>
      <c r="C184" s="24"/>
      <c r="D184" s="23"/>
      <c r="E184" s="23"/>
      <c r="F184" s="23"/>
      <c r="G184" s="25"/>
    </row>
    <row r="185" spans="2:7" s="16" customFormat="1" x14ac:dyDescent="0.2">
      <c r="B185" s="23"/>
      <c r="C185" s="24"/>
      <c r="D185" s="23"/>
      <c r="E185" s="23"/>
      <c r="F185" s="23"/>
      <c r="G185" s="25"/>
    </row>
    <row r="186" spans="2:7" s="16" customFormat="1" x14ac:dyDescent="0.2">
      <c r="B186" s="23"/>
      <c r="C186" s="24"/>
      <c r="D186" s="23"/>
      <c r="E186" s="23"/>
      <c r="F186" s="23"/>
      <c r="G186" s="25"/>
    </row>
    <row r="187" spans="2:7" s="16" customFormat="1" x14ac:dyDescent="0.2">
      <c r="B187" s="23"/>
      <c r="C187" s="24"/>
      <c r="D187" s="23"/>
      <c r="E187" s="23"/>
      <c r="F187" s="23"/>
      <c r="G187" s="25"/>
    </row>
    <row r="188" spans="2:7" s="16" customFormat="1" x14ac:dyDescent="0.2">
      <c r="B188" s="23"/>
      <c r="C188" s="24"/>
      <c r="D188" s="23"/>
      <c r="E188" s="23"/>
      <c r="F188" s="23"/>
      <c r="G188" s="25"/>
    </row>
    <row r="189" spans="2:7" s="16" customFormat="1" x14ac:dyDescent="0.2">
      <c r="B189" s="23"/>
      <c r="C189" s="24"/>
      <c r="D189" s="23"/>
      <c r="E189" s="23"/>
      <c r="F189" s="23"/>
      <c r="G189" s="25"/>
    </row>
    <row r="190" spans="2:7" s="16" customFormat="1" x14ac:dyDescent="0.2">
      <c r="B190" s="23"/>
      <c r="C190" s="24"/>
      <c r="D190" s="23"/>
      <c r="E190" s="23"/>
      <c r="F190" s="23"/>
      <c r="G190" s="25"/>
    </row>
    <row r="191" spans="2:7" s="16" customFormat="1" x14ac:dyDescent="0.2">
      <c r="B191" s="23"/>
      <c r="C191" s="24"/>
      <c r="D191" s="23"/>
      <c r="E191" s="23"/>
      <c r="F191" s="23"/>
      <c r="G191" s="25"/>
    </row>
    <row r="192" spans="2:7" s="16" customFormat="1" x14ac:dyDescent="0.2">
      <c r="B192" s="23"/>
      <c r="C192" s="24"/>
      <c r="D192" s="23"/>
      <c r="E192" s="23"/>
      <c r="F192" s="23"/>
      <c r="G192" s="25"/>
    </row>
    <row r="193" spans="2:7" s="16" customFormat="1" x14ac:dyDescent="0.2">
      <c r="B193" s="23"/>
      <c r="C193" s="24"/>
      <c r="D193" s="23"/>
      <c r="E193" s="23"/>
      <c r="F193" s="23"/>
      <c r="G193" s="25"/>
    </row>
    <row r="194" spans="2:7" s="16" customFormat="1" x14ac:dyDescent="0.2">
      <c r="B194" s="23"/>
      <c r="C194" s="24"/>
      <c r="D194" s="23"/>
      <c r="E194" s="23"/>
      <c r="F194" s="23"/>
      <c r="G194" s="25"/>
    </row>
    <row r="195" spans="2:7" s="16" customFormat="1" x14ac:dyDescent="0.2">
      <c r="B195" s="23"/>
      <c r="C195" s="24"/>
      <c r="D195" s="23"/>
      <c r="E195" s="23"/>
      <c r="F195" s="23"/>
      <c r="G195" s="25"/>
    </row>
    <row r="196" spans="2:7" s="16" customFormat="1" x14ac:dyDescent="0.2">
      <c r="B196" s="23"/>
      <c r="C196" s="24"/>
      <c r="D196" s="23"/>
      <c r="E196" s="23"/>
      <c r="F196" s="23"/>
      <c r="G196" s="25"/>
    </row>
    <row r="197" spans="2:7" s="16" customFormat="1" x14ac:dyDescent="0.2">
      <c r="B197" s="23"/>
      <c r="C197" s="24"/>
      <c r="D197" s="23"/>
      <c r="E197" s="23"/>
      <c r="F197" s="23"/>
      <c r="G197" s="25"/>
    </row>
    <row r="198" spans="2:7" s="16" customFormat="1" x14ac:dyDescent="0.2">
      <c r="B198" s="23"/>
      <c r="C198" s="24"/>
      <c r="D198" s="23"/>
      <c r="E198" s="23"/>
      <c r="F198" s="23"/>
      <c r="G198" s="25"/>
    </row>
    <row r="199" spans="2:7" s="16" customFormat="1" x14ac:dyDescent="0.2">
      <c r="B199" s="23"/>
      <c r="C199" s="24"/>
      <c r="D199" s="23"/>
      <c r="E199" s="23"/>
      <c r="F199" s="23"/>
      <c r="G199" s="25"/>
    </row>
    <row r="200" spans="2:7" s="16" customFormat="1" x14ac:dyDescent="0.2">
      <c r="B200" s="23"/>
      <c r="C200" s="24"/>
      <c r="D200" s="23"/>
      <c r="E200" s="23"/>
      <c r="F200" s="23"/>
      <c r="G200" s="25"/>
    </row>
    <row r="201" spans="2:7" s="16" customFormat="1" x14ac:dyDescent="0.2">
      <c r="B201" s="23"/>
      <c r="C201" s="24"/>
      <c r="D201" s="23"/>
      <c r="E201" s="23"/>
      <c r="F201" s="23"/>
      <c r="G201" s="25"/>
    </row>
    <row r="202" spans="2:7" s="16" customFormat="1" x14ac:dyDescent="0.2">
      <c r="B202" s="23"/>
      <c r="C202" s="24"/>
      <c r="D202" s="23"/>
      <c r="E202" s="23"/>
      <c r="F202" s="23"/>
      <c r="G202" s="25"/>
    </row>
    <row r="203" spans="2:7" s="16" customFormat="1" x14ac:dyDescent="0.2">
      <c r="B203" s="23"/>
      <c r="C203" s="24"/>
      <c r="D203" s="23"/>
      <c r="E203" s="23"/>
      <c r="F203" s="23"/>
      <c r="G203" s="25"/>
    </row>
    <row r="204" spans="2:7" s="16" customFormat="1" x14ac:dyDescent="0.2">
      <c r="B204" s="23"/>
      <c r="C204" s="24"/>
      <c r="D204" s="23"/>
      <c r="E204" s="23"/>
      <c r="F204" s="23"/>
      <c r="G204" s="25"/>
    </row>
    <row r="205" spans="2:7" s="16" customFormat="1" x14ac:dyDescent="0.2">
      <c r="B205" s="23"/>
      <c r="C205" s="24"/>
      <c r="D205" s="23"/>
      <c r="E205" s="23"/>
      <c r="F205" s="23"/>
      <c r="G205" s="25"/>
    </row>
    <row r="206" spans="2:7" s="16" customFormat="1" x14ac:dyDescent="0.2">
      <c r="B206" s="23"/>
      <c r="C206" s="24"/>
      <c r="D206" s="23"/>
      <c r="E206" s="23"/>
      <c r="F206" s="23"/>
      <c r="G206" s="25"/>
    </row>
    <row r="207" spans="2:7" s="16" customFormat="1" x14ac:dyDescent="0.2">
      <c r="B207" s="23"/>
      <c r="C207" s="24"/>
      <c r="D207" s="23"/>
      <c r="E207" s="23"/>
      <c r="F207" s="23"/>
      <c r="G207" s="25"/>
    </row>
    <row r="208" spans="2:7" s="16" customFormat="1" x14ac:dyDescent="0.2">
      <c r="B208" s="23"/>
      <c r="C208" s="24"/>
      <c r="D208" s="23"/>
      <c r="E208" s="23"/>
      <c r="F208" s="23"/>
      <c r="G208" s="25"/>
    </row>
    <row r="209" spans="2:7" s="16" customFormat="1" x14ac:dyDescent="0.2">
      <c r="B209" s="23"/>
      <c r="C209" s="24"/>
      <c r="D209" s="23"/>
      <c r="E209" s="23"/>
      <c r="F209" s="23"/>
      <c r="G209" s="25"/>
    </row>
    <row r="210" spans="2:7" s="16" customFormat="1" x14ac:dyDescent="0.2">
      <c r="B210" s="23"/>
      <c r="C210" s="24"/>
      <c r="D210" s="23"/>
      <c r="E210" s="23"/>
      <c r="F210" s="23"/>
      <c r="G210" s="25"/>
    </row>
    <row r="211" spans="2:7" s="16" customFormat="1" x14ac:dyDescent="0.2">
      <c r="B211" s="23"/>
      <c r="C211" s="24"/>
      <c r="D211" s="23"/>
      <c r="E211" s="23"/>
      <c r="F211" s="23"/>
      <c r="G211" s="25"/>
    </row>
    <row r="212" spans="2:7" s="16" customFormat="1" x14ac:dyDescent="0.2">
      <c r="B212" s="23"/>
      <c r="C212" s="24"/>
      <c r="D212" s="23"/>
      <c r="E212" s="23"/>
      <c r="F212" s="23"/>
      <c r="G212" s="25"/>
    </row>
    <row r="213" spans="2:7" s="16" customFormat="1" x14ac:dyDescent="0.2">
      <c r="B213" s="23"/>
      <c r="C213" s="24"/>
      <c r="D213" s="23"/>
      <c r="E213" s="23"/>
      <c r="F213" s="23"/>
      <c r="G213" s="25"/>
    </row>
    <row r="214" spans="2:7" s="16" customFormat="1" x14ac:dyDescent="0.2">
      <c r="B214" s="23"/>
      <c r="C214" s="24"/>
      <c r="D214" s="23"/>
      <c r="E214" s="23"/>
      <c r="F214" s="23"/>
      <c r="G214" s="25"/>
    </row>
  </sheetData>
  <sheetProtection sheet="1" objects="1" scenarios="1"/>
  <customSheetViews>
    <customSheetView guid="{D890EB47-2370-4CC5-B92E-733069C0700F}" showPageBreaks="1" printArea="1" view="pageBreakPreview" topLeftCell="A76">
      <selection activeCell="U9" sqref="U9"/>
      <rowBreaks count="3" manualBreakCount="3">
        <brk id="16" min="1" max="6" man="1"/>
        <brk id="26" min="1" max="6" man="1"/>
        <brk id="68" min="1" max="6" man="1"/>
      </rowBreaks>
      <pageMargins left="0.51181102362204722" right="0.51181102362204722" top="0.39370078740157483" bottom="0.39370078740157483" header="0.31496062992125984" footer="0.31496062992125984"/>
      <printOptions horizontalCentered="1"/>
      <pageSetup paperSize="9" scale="61" orientation="landscape" r:id="rId1"/>
    </customSheetView>
  </customSheetViews>
  <mergeCells count="20">
    <mergeCell ref="B4:B8"/>
    <mergeCell ref="B10:B15"/>
    <mergeCell ref="B2:C3"/>
    <mergeCell ref="B1:C1"/>
    <mergeCell ref="D1:G1"/>
    <mergeCell ref="E2:G2"/>
    <mergeCell ref="B76:B85"/>
    <mergeCell ref="B43:B44"/>
    <mergeCell ref="B45:B57"/>
    <mergeCell ref="B58:B60"/>
    <mergeCell ref="B61:B63"/>
    <mergeCell ref="B64:B66"/>
    <mergeCell ref="B69:B73"/>
    <mergeCell ref="B16:B20"/>
    <mergeCell ref="B41:B42"/>
    <mergeCell ref="B21:B25"/>
    <mergeCell ref="B27:B28"/>
    <mergeCell ref="B29:B31"/>
    <mergeCell ref="B32:B36"/>
    <mergeCell ref="B37:B39"/>
  </mergeCells>
  <printOptions horizontalCentered="1"/>
  <pageMargins left="0.51181102362204722" right="0.51181102362204722" top="0.39370078740157483" bottom="0.39370078740157483" header="0.31496062992125984" footer="0.31496062992125984"/>
  <pageSetup paperSize="9" scale="61" orientation="landscape" r:id="rId2"/>
  <rowBreaks count="3" manualBreakCount="3">
    <brk id="16" min="1" max="6" man="1"/>
    <brk id="26" min="1" max="6" man="1"/>
    <brk id="68" min="1"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tabColor rgb="FFFF0000"/>
  </sheetPr>
  <dimension ref="A1:P138"/>
  <sheetViews>
    <sheetView tabSelected="1" view="pageBreakPreview" zoomScaleNormal="100" zoomScaleSheetLayoutView="100" workbookViewId="0">
      <selection activeCell="B60" sqref="B60"/>
    </sheetView>
  </sheetViews>
  <sheetFormatPr defaultRowHeight="15.75" x14ac:dyDescent="0.2"/>
  <cols>
    <col min="1" max="1" width="3.7109375" style="28" customWidth="1"/>
    <col min="2" max="2" width="179.28515625" style="6" customWidth="1"/>
    <col min="3" max="16" width="9.140625" style="175"/>
    <col min="17" max="16384" width="9.140625" style="6"/>
  </cols>
  <sheetData>
    <row r="1" spans="1:16" s="16" customFormat="1" ht="60" customHeight="1" x14ac:dyDescent="0.2">
      <c r="A1" s="33"/>
      <c r="B1" s="239" t="s">
        <v>373</v>
      </c>
      <c r="C1" s="175"/>
      <c r="D1" s="175"/>
      <c r="E1" s="175"/>
      <c r="F1" s="175"/>
      <c r="G1" s="175"/>
      <c r="H1" s="175"/>
      <c r="I1" s="175"/>
      <c r="J1" s="175"/>
      <c r="K1" s="175"/>
      <c r="L1" s="175"/>
      <c r="M1" s="175"/>
      <c r="N1" s="175"/>
      <c r="O1" s="175"/>
      <c r="P1" s="175"/>
    </row>
    <row r="2" spans="1:16" ht="16.5" x14ac:dyDescent="0.2">
      <c r="A2" s="33"/>
      <c r="B2" s="191" t="s">
        <v>547</v>
      </c>
      <c r="C2" s="176"/>
      <c r="D2" s="176"/>
      <c r="E2" s="176"/>
      <c r="F2" s="176"/>
      <c r="G2" s="176"/>
      <c r="H2" s="176"/>
      <c r="I2" s="176"/>
      <c r="J2" s="176"/>
      <c r="K2" s="176"/>
      <c r="L2" s="176"/>
      <c r="M2" s="176"/>
      <c r="N2" s="176"/>
      <c r="O2" s="176"/>
      <c r="P2" s="176"/>
    </row>
    <row r="3" spans="1:16" s="15" customFormat="1" ht="63" x14ac:dyDescent="0.2">
      <c r="A3" s="33"/>
      <c r="B3" s="240" t="s">
        <v>440</v>
      </c>
      <c r="C3" s="175"/>
      <c r="D3" s="175"/>
      <c r="E3" s="175"/>
      <c r="F3" s="175"/>
      <c r="G3" s="175"/>
      <c r="H3" s="175"/>
      <c r="I3" s="175"/>
      <c r="J3" s="175"/>
      <c r="K3" s="175"/>
      <c r="L3" s="175"/>
      <c r="M3" s="175"/>
      <c r="N3" s="175"/>
      <c r="O3" s="175"/>
      <c r="P3" s="175"/>
    </row>
    <row r="4" spans="1:16" s="15" customFormat="1" ht="60" customHeight="1" x14ac:dyDescent="0.2">
      <c r="A4" s="33"/>
      <c r="B4" s="240" t="s">
        <v>472</v>
      </c>
      <c r="C4" s="175"/>
      <c r="D4" s="175"/>
      <c r="E4" s="175"/>
      <c r="F4" s="175"/>
      <c r="G4" s="175"/>
      <c r="H4" s="175"/>
      <c r="I4" s="175"/>
      <c r="J4" s="175"/>
      <c r="K4" s="175"/>
      <c r="L4" s="175"/>
      <c r="M4" s="175"/>
      <c r="N4" s="175"/>
      <c r="O4" s="175"/>
      <c r="P4" s="175"/>
    </row>
    <row r="5" spans="1:16" s="15" customFormat="1" ht="35.25" customHeight="1" x14ac:dyDescent="0.2">
      <c r="A5" s="33"/>
      <c r="B5" s="240" t="s">
        <v>473</v>
      </c>
      <c r="C5" s="175"/>
      <c r="D5" s="175"/>
      <c r="E5" s="175"/>
      <c r="F5" s="175"/>
      <c r="G5" s="175"/>
      <c r="H5" s="175"/>
      <c r="I5" s="175"/>
      <c r="J5" s="175"/>
      <c r="K5" s="175"/>
      <c r="L5" s="175"/>
      <c r="M5" s="175"/>
      <c r="N5" s="175"/>
      <c r="O5" s="175"/>
      <c r="P5" s="175"/>
    </row>
    <row r="6" spans="1:16" s="15" customFormat="1" ht="94.5" x14ac:dyDescent="0.2">
      <c r="A6" s="33"/>
      <c r="B6" s="241" t="s">
        <v>485</v>
      </c>
      <c r="C6" s="175"/>
      <c r="D6" s="175"/>
      <c r="E6" s="175"/>
      <c r="F6" s="175"/>
      <c r="G6" s="175"/>
      <c r="H6" s="175"/>
      <c r="I6" s="175"/>
      <c r="J6" s="175"/>
      <c r="K6" s="175"/>
      <c r="L6" s="175"/>
      <c r="M6" s="175"/>
      <c r="N6" s="175"/>
      <c r="O6" s="175"/>
      <c r="P6" s="175"/>
    </row>
    <row r="7" spans="1:16" s="15" customFormat="1" ht="78.75" x14ac:dyDescent="0.2">
      <c r="A7" s="33"/>
      <c r="B7" s="240" t="s">
        <v>462</v>
      </c>
      <c r="C7" s="175"/>
      <c r="D7" s="175"/>
      <c r="E7" s="175"/>
      <c r="F7" s="175"/>
      <c r="G7" s="175"/>
      <c r="H7" s="175"/>
      <c r="I7" s="175"/>
      <c r="J7" s="175"/>
      <c r="K7" s="175"/>
      <c r="L7" s="175"/>
      <c r="M7" s="175"/>
      <c r="N7" s="175"/>
      <c r="O7" s="175"/>
      <c r="P7" s="175"/>
    </row>
    <row r="8" spans="1:16" s="15" customFormat="1" ht="54" customHeight="1" x14ac:dyDescent="0.2">
      <c r="A8" s="33"/>
      <c r="B8" s="240" t="s">
        <v>654</v>
      </c>
      <c r="C8" s="175"/>
      <c r="D8" s="175"/>
      <c r="E8" s="175"/>
      <c r="F8" s="175"/>
      <c r="G8" s="175"/>
      <c r="H8" s="175"/>
      <c r="I8" s="175"/>
      <c r="J8" s="175"/>
      <c r="K8" s="175"/>
      <c r="L8" s="175"/>
      <c r="M8" s="175"/>
      <c r="N8" s="175"/>
      <c r="O8" s="175"/>
      <c r="P8" s="175"/>
    </row>
    <row r="9" spans="1:16" s="15" customFormat="1" ht="16.5" x14ac:dyDescent="0.2">
      <c r="A9" s="33"/>
      <c r="B9" s="191" t="s">
        <v>548</v>
      </c>
      <c r="C9" s="175"/>
      <c r="D9" s="175"/>
      <c r="E9" s="175"/>
      <c r="F9" s="175"/>
      <c r="G9" s="175"/>
      <c r="H9" s="175"/>
      <c r="I9" s="175"/>
      <c r="J9" s="175"/>
      <c r="K9" s="175"/>
      <c r="L9" s="175"/>
      <c r="M9" s="175"/>
      <c r="N9" s="175"/>
      <c r="O9" s="175"/>
      <c r="P9" s="175"/>
    </row>
    <row r="10" spans="1:16" s="15" customFormat="1" ht="101.25" customHeight="1" x14ac:dyDescent="0.2">
      <c r="A10" s="33"/>
      <c r="B10" s="240" t="s">
        <v>519</v>
      </c>
      <c r="C10" s="175"/>
      <c r="D10" s="175"/>
      <c r="E10" s="175"/>
      <c r="F10" s="175"/>
      <c r="G10" s="175"/>
      <c r="H10" s="175"/>
      <c r="I10" s="175"/>
      <c r="J10" s="175"/>
      <c r="K10" s="175"/>
      <c r="L10" s="175"/>
      <c r="M10" s="175"/>
      <c r="N10" s="175"/>
      <c r="O10" s="175"/>
      <c r="P10" s="175"/>
    </row>
    <row r="11" spans="1:16" s="15" customFormat="1" ht="16.5" x14ac:dyDescent="0.2">
      <c r="A11" s="33"/>
      <c r="B11" s="191" t="s">
        <v>568</v>
      </c>
      <c r="C11" s="175"/>
      <c r="D11" s="175"/>
      <c r="E11" s="175"/>
      <c r="F11" s="175"/>
      <c r="G11" s="175"/>
      <c r="H11" s="175"/>
      <c r="I11" s="175"/>
      <c r="J11" s="175"/>
      <c r="K11" s="175"/>
      <c r="L11" s="175"/>
      <c r="M11" s="175"/>
      <c r="N11" s="175"/>
      <c r="O11" s="175"/>
      <c r="P11" s="175"/>
    </row>
    <row r="12" spans="1:16" s="15" customFormat="1" ht="60.75" customHeight="1" x14ac:dyDescent="0.2">
      <c r="A12" s="33"/>
      <c r="B12" s="240" t="s">
        <v>517</v>
      </c>
      <c r="C12" s="175"/>
      <c r="D12" s="175"/>
      <c r="E12" s="175"/>
      <c r="F12" s="175"/>
      <c r="G12" s="175"/>
      <c r="H12" s="175"/>
      <c r="I12" s="175"/>
      <c r="J12" s="175"/>
      <c r="K12" s="175"/>
      <c r="L12" s="175"/>
      <c r="M12" s="175"/>
      <c r="N12" s="175"/>
      <c r="O12" s="175"/>
      <c r="P12" s="175"/>
    </row>
    <row r="13" spans="1:16" s="15" customFormat="1" ht="78" customHeight="1" x14ac:dyDescent="0.2">
      <c r="A13" s="33"/>
      <c r="B13" s="240" t="s">
        <v>516</v>
      </c>
      <c r="C13" s="175"/>
      <c r="D13" s="175"/>
      <c r="E13" s="175"/>
      <c r="F13" s="175"/>
      <c r="G13" s="175"/>
      <c r="H13" s="175"/>
      <c r="I13" s="175"/>
      <c r="J13" s="175"/>
      <c r="K13" s="175"/>
      <c r="L13" s="175"/>
      <c r="M13" s="175"/>
      <c r="N13" s="175"/>
      <c r="O13" s="175"/>
      <c r="P13" s="175"/>
    </row>
    <row r="14" spans="1:16" s="15" customFormat="1" ht="51" customHeight="1" x14ac:dyDescent="0.2">
      <c r="A14" s="33"/>
      <c r="B14" s="240" t="s">
        <v>521</v>
      </c>
      <c r="C14" s="175"/>
      <c r="D14" s="175"/>
      <c r="E14" s="175"/>
      <c r="F14" s="175"/>
      <c r="G14" s="175"/>
      <c r="H14" s="175"/>
      <c r="I14" s="175"/>
      <c r="J14" s="175"/>
      <c r="K14" s="175"/>
      <c r="L14" s="175"/>
      <c r="M14" s="175"/>
      <c r="N14" s="175"/>
      <c r="O14" s="175"/>
      <c r="P14" s="175"/>
    </row>
    <row r="15" spans="1:16" s="15" customFormat="1" ht="34.5" customHeight="1" x14ac:dyDescent="0.2">
      <c r="A15" s="33"/>
      <c r="B15" s="240" t="s">
        <v>518</v>
      </c>
      <c r="C15" s="175"/>
      <c r="D15" s="175"/>
      <c r="E15" s="175"/>
      <c r="F15" s="175"/>
      <c r="G15" s="175"/>
      <c r="H15" s="175"/>
      <c r="I15" s="175"/>
      <c r="J15" s="175"/>
      <c r="K15" s="175"/>
      <c r="L15" s="175"/>
      <c r="M15" s="175"/>
      <c r="N15" s="175"/>
      <c r="O15" s="175"/>
      <c r="P15" s="175"/>
    </row>
    <row r="16" spans="1:16" s="15" customFormat="1" ht="16.5" x14ac:dyDescent="0.2">
      <c r="A16" s="33"/>
      <c r="B16" s="191" t="s">
        <v>569</v>
      </c>
      <c r="C16" s="175"/>
      <c r="D16" s="175"/>
      <c r="E16" s="175"/>
      <c r="F16" s="175"/>
      <c r="G16" s="175"/>
      <c r="H16" s="175"/>
      <c r="I16" s="175"/>
      <c r="J16" s="175"/>
      <c r="K16" s="175"/>
      <c r="L16" s="175"/>
      <c r="M16" s="175"/>
      <c r="N16" s="175"/>
      <c r="O16" s="175"/>
      <c r="P16" s="175"/>
    </row>
    <row r="17" spans="1:16" s="15" customFormat="1" ht="34.5" customHeight="1" x14ac:dyDescent="0.2">
      <c r="A17" s="33"/>
      <c r="B17" s="240" t="s">
        <v>476</v>
      </c>
      <c r="C17" s="175"/>
      <c r="D17" s="175"/>
      <c r="E17" s="175"/>
      <c r="F17" s="175"/>
      <c r="G17" s="175"/>
      <c r="H17" s="175"/>
      <c r="I17" s="175"/>
      <c r="J17" s="175"/>
      <c r="K17" s="175"/>
      <c r="L17" s="175"/>
      <c r="M17" s="175"/>
      <c r="N17" s="175"/>
      <c r="O17" s="175"/>
      <c r="P17" s="175"/>
    </row>
    <row r="18" spans="1:16" s="15" customFormat="1" ht="16.5" customHeight="1" x14ac:dyDescent="0.2">
      <c r="A18" s="33"/>
      <c r="B18" s="240" t="s">
        <v>681</v>
      </c>
      <c r="C18" s="175"/>
      <c r="D18" s="175"/>
      <c r="E18" s="175"/>
      <c r="F18" s="175"/>
      <c r="G18" s="175"/>
      <c r="H18" s="175"/>
      <c r="I18" s="175"/>
      <c r="J18" s="175"/>
      <c r="K18" s="175"/>
      <c r="L18" s="175"/>
      <c r="M18" s="175"/>
      <c r="N18" s="175"/>
      <c r="O18" s="175"/>
      <c r="P18" s="175"/>
    </row>
    <row r="19" spans="1:16" s="15" customFormat="1" ht="16.5" customHeight="1" x14ac:dyDescent="0.2">
      <c r="A19" s="33"/>
      <c r="B19" s="240" t="s">
        <v>441</v>
      </c>
      <c r="C19" s="175"/>
      <c r="D19" s="175"/>
      <c r="E19" s="175"/>
      <c r="F19" s="175"/>
      <c r="G19" s="175"/>
      <c r="H19" s="175"/>
      <c r="I19" s="175"/>
      <c r="J19" s="175"/>
      <c r="K19" s="175"/>
      <c r="L19" s="175"/>
      <c r="M19" s="175"/>
      <c r="N19" s="175"/>
      <c r="O19" s="175"/>
      <c r="P19" s="175"/>
    </row>
    <row r="20" spans="1:16" s="15" customFormat="1" x14ac:dyDescent="0.2">
      <c r="A20" s="33"/>
      <c r="B20" s="240" t="s">
        <v>442</v>
      </c>
      <c r="C20" s="175"/>
      <c r="D20" s="175"/>
      <c r="E20" s="175"/>
      <c r="F20" s="175"/>
      <c r="G20" s="175"/>
      <c r="H20" s="175"/>
      <c r="I20" s="175"/>
      <c r="J20" s="175"/>
      <c r="K20" s="175"/>
      <c r="L20" s="175"/>
      <c r="M20" s="175"/>
      <c r="N20" s="175"/>
      <c r="O20" s="175"/>
      <c r="P20" s="175"/>
    </row>
    <row r="21" spans="1:16" s="15" customFormat="1" x14ac:dyDescent="0.2">
      <c r="A21" s="33"/>
      <c r="B21" s="242" t="s">
        <v>443</v>
      </c>
      <c r="C21" s="175"/>
      <c r="D21" s="175"/>
      <c r="E21" s="175"/>
      <c r="F21" s="175"/>
      <c r="G21" s="175"/>
      <c r="H21" s="175"/>
      <c r="I21" s="175"/>
      <c r="J21" s="175"/>
      <c r="K21" s="175"/>
      <c r="L21" s="175"/>
      <c r="M21" s="175"/>
      <c r="N21" s="175"/>
      <c r="O21" s="175"/>
      <c r="P21" s="175"/>
    </row>
    <row r="22" spans="1:16" s="15" customFormat="1" x14ac:dyDescent="0.2">
      <c r="A22" s="33"/>
      <c r="B22" s="242" t="s">
        <v>444</v>
      </c>
      <c r="C22" s="175"/>
      <c r="D22" s="175"/>
      <c r="E22" s="175"/>
      <c r="F22" s="175"/>
      <c r="G22" s="175"/>
      <c r="H22" s="175"/>
      <c r="I22" s="175"/>
      <c r="J22" s="175"/>
      <c r="K22" s="175"/>
      <c r="L22" s="175"/>
      <c r="M22" s="175"/>
      <c r="N22" s="175"/>
      <c r="O22" s="175"/>
      <c r="P22" s="175"/>
    </row>
    <row r="23" spans="1:16" s="15" customFormat="1" x14ac:dyDescent="0.2">
      <c r="A23" s="33"/>
      <c r="B23" s="242" t="s">
        <v>445</v>
      </c>
      <c r="C23" s="175"/>
      <c r="D23" s="175"/>
      <c r="E23" s="175"/>
      <c r="F23" s="175"/>
      <c r="G23" s="175"/>
      <c r="H23" s="175"/>
      <c r="I23" s="175"/>
      <c r="J23" s="175"/>
      <c r="K23" s="175"/>
      <c r="L23" s="175"/>
      <c r="M23" s="175"/>
      <c r="N23" s="175"/>
      <c r="O23" s="175"/>
      <c r="P23" s="175"/>
    </row>
    <row r="24" spans="1:16" s="15" customFormat="1" ht="21" customHeight="1" x14ac:dyDescent="0.2">
      <c r="A24" s="33"/>
      <c r="B24" s="242" t="s">
        <v>446</v>
      </c>
      <c r="C24" s="175"/>
      <c r="D24" s="175"/>
      <c r="E24" s="175"/>
      <c r="F24" s="175"/>
      <c r="G24" s="175"/>
      <c r="H24" s="175"/>
      <c r="I24" s="175"/>
      <c r="J24" s="175"/>
      <c r="K24" s="175"/>
      <c r="L24" s="175"/>
      <c r="M24" s="175"/>
      <c r="N24" s="175"/>
      <c r="O24" s="175"/>
      <c r="P24" s="175"/>
    </row>
    <row r="25" spans="1:16" s="15" customFormat="1" ht="21" customHeight="1" x14ac:dyDescent="0.2">
      <c r="A25" s="33"/>
      <c r="B25" s="242" t="s">
        <v>447</v>
      </c>
      <c r="C25" s="175"/>
      <c r="D25" s="175"/>
      <c r="E25" s="175"/>
      <c r="F25" s="175"/>
      <c r="G25" s="175"/>
      <c r="H25" s="175"/>
      <c r="I25" s="175"/>
      <c r="J25" s="175"/>
      <c r="K25" s="175"/>
      <c r="L25" s="175"/>
      <c r="M25" s="175"/>
      <c r="N25" s="175"/>
      <c r="O25" s="175"/>
      <c r="P25" s="175"/>
    </row>
    <row r="26" spans="1:16" s="15" customFormat="1" ht="16.5" customHeight="1" x14ac:dyDescent="0.2">
      <c r="A26" s="33"/>
      <c r="B26" s="242" t="s">
        <v>448</v>
      </c>
      <c r="C26" s="175"/>
      <c r="D26" s="175"/>
      <c r="E26" s="175"/>
      <c r="F26" s="175"/>
      <c r="G26" s="175"/>
      <c r="H26" s="175"/>
      <c r="I26" s="175"/>
      <c r="J26" s="175"/>
      <c r="K26" s="175"/>
      <c r="L26" s="175"/>
      <c r="M26" s="175"/>
      <c r="N26" s="175"/>
      <c r="O26" s="175"/>
      <c r="P26" s="175"/>
    </row>
    <row r="27" spans="1:16" s="15" customFormat="1" ht="18.75" x14ac:dyDescent="0.2">
      <c r="A27" s="33"/>
      <c r="B27" s="242" t="s">
        <v>520</v>
      </c>
      <c r="C27" s="175"/>
      <c r="D27" s="175"/>
      <c r="E27" s="175"/>
      <c r="F27" s="175"/>
      <c r="G27" s="175"/>
      <c r="H27" s="175"/>
      <c r="I27" s="175"/>
      <c r="J27" s="175"/>
      <c r="K27" s="175"/>
      <c r="L27" s="175"/>
      <c r="M27" s="175"/>
      <c r="N27" s="175"/>
      <c r="O27" s="175"/>
      <c r="P27" s="175"/>
    </row>
    <row r="28" spans="1:16" s="15" customFormat="1" x14ac:dyDescent="0.2">
      <c r="A28" s="33"/>
      <c r="B28" s="242" t="s">
        <v>449</v>
      </c>
      <c r="C28" s="175"/>
      <c r="D28" s="175"/>
      <c r="E28" s="175"/>
      <c r="F28" s="175"/>
      <c r="G28" s="175"/>
      <c r="H28" s="175"/>
      <c r="I28" s="175"/>
      <c r="J28" s="175"/>
      <c r="K28" s="175"/>
      <c r="L28" s="175"/>
      <c r="M28" s="175"/>
      <c r="N28" s="175"/>
      <c r="O28" s="175"/>
      <c r="P28" s="175"/>
    </row>
    <row r="29" spans="1:16" s="15" customFormat="1" x14ac:dyDescent="0.2">
      <c r="A29" s="33"/>
      <c r="B29" s="242" t="s">
        <v>450</v>
      </c>
      <c r="C29" s="175"/>
      <c r="D29" s="175"/>
      <c r="E29" s="175"/>
      <c r="F29" s="175"/>
      <c r="G29" s="175"/>
      <c r="H29" s="175"/>
      <c r="I29" s="175"/>
      <c r="J29" s="175"/>
      <c r="K29" s="175"/>
      <c r="L29" s="175"/>
      <c r="M29" s="175"/>
      <c r="N29" s="175"/>
      <c r="O29" s="175"/>
      <c r="P29" s="175"/>
    </row>
    <row r="30" spans="1:16" s="15" customFormat="1" ht="18" customHeight="1" x14ac:dyDescent="0.2">
      <c r="A30" s="33"/>
      <c r="B30" s="242" t="s">
        <v>451</v>
      </c>
      <c r="C30" s="175"/>
      <c r="D30" s="175"/>
      <c r="E30" s="175"/>
      <c r="F30" s="175"/>
      <c r="G30" s="175"/>
      <c r="H30" s="175"/>
      <c r="I30" s="175"/>
      <c r="J30" s="175"/>
      <c r="K30" s="175"/>
      <c r="L30" s="175"/>
      <c r="M30" s="175"/>
      <c r="N30" s="175"/>
      <c r="O30" s="175"/>
      <c r="P30" s="175"/>
    </row>
    <row r="31" spans="1:16" s="15" customFormat="1" ht="18" customHeight="1" x14ac:dyDescent="0.2">
      <c r="A31" s="33"/>
      <c r="B31" s="242" t="s">
        <v>664</v>
      </c>
      <c r="C31" s="175"/>
      <c r="D31" s="175"/>
      <c r="E31" s="175"/>
      <c r="F31" s="175"/>
      <c r="G31" s="175"/>
      <c r="H31" s="175"/>
      <c r="I31" s="175"/>
      <c r="J31" s="175"/>
      <c r="K31" s="175"/>
      <c r="L31" s="175"/>
      <c r="M31" s="175"/>
      <c r="N31" s="175"/>
      <c r="O31" s="175"/>
      <c r="P31" s="175"/>
    </row>
    <row r="32" spans="1:16" s="15" customFormat="1" ht="18" customHeight="1" x14ac:dyDescent="0.2">
      <c r="A32" s="33"/>
      <c r="B32" s="303" t="s">
        <v>665</v>
      </c>
      <c r="C32" s="175"/>
      <c r="D32" s="175"/>
      <c r="E32" s="175"/>
      <c r="F32" s="175"/>
      <c r="G32" s="175"/>
      <c r="H32" s="175"/>
      <c r="I32" s="175"/>
      <c r="J32" s="175"/>
      <c r="K32" s="175"/>
      <c r="L32" s="175"/>
      <c r="M32" s="175"/>
      <c r="N32" s="175"/>
      <c r="O32" s="175"/>
      <c r="P32" s="175"/>
    </row>
    <row r="33" spans="1:16" s="15" customFormat="1" ht="16.5" x14ac:dyDescent="0.2">
      <c r="A33" s="33"/>
      <c r="B33" s="191" t="s">
        <v>570</v>
      </c>
      <c r="C33" s="175"/>
      <c r="D33" s="175"/>
      <c r="E33" s="175"/>
      <c r="F33" s="175"/>
      <c r="G33" s="175"/>
      <c r="H33" s="175"/>
      <c r="I33" s="175"/>
      <c r="J33" s="175"/>
      <c r="K33" s="175"/>
      <c r="L33" s="175"/>
      <c r="M33" s="175"/>
      <c r="N33" s="175"/>
      <c r="O33" s="175"/>
      <c r="P33" s="175"/>
    </row>
    <row r="34" spans="1:16" s="15" customFormat="1" ht="65.25" customHeight="1" x14ac:dyDescent="0.2">
      <c r="A34" s="33"/>
      <c r="B34" s="240" t="s">
        <v>477</v>
      </c>
      <c r="C34" s="175"/>
      <c r="D34" s="175"/>
      <c r="E34" s="175"/>
      <c r="F34" s="175"/>
      <c r="G34" s="175"/>
      <c r="H34" s="175"/>
      <c r="I34" s="175"/>
      <c r="J34" s="175"/>
      <c r="K34" s="175"/>
      <c r="L34" s="175"/>
      <c r="M34" s="175"/>
      <c r="N34" s="175"/>
      <c r="O34" s="175"/>
      <c r="P34" s="175"/>
    </row>
    <row r="35" spans="1:16" s="15" customFormat="1" ht="18.75" customHeight="1" x14ac:dyDescent="0.2">
      <c r="A35" s="33"/>
      <c r="B35" s="240" t="s">
        <v>682</v>
      </c>
      <c r="C35" s="175"/>
      <c r="D35" s="175"/>
      <c r="E35" s="175"/>
      <c r="F35" s="175"/>
      <c r="G35" s="175"/>
      <c r="H35" s="175"/>
      <c r="I35" s="175"/>
      <c r="J35" s="175"/>
      <c r="K35" s="175"/>
      <c r="L35" s="175"/>
      <c r="M35" s="175"/>
      <c r="N35" s="175"/>
      <c r="O35" s="175"/>
      <c r="P35" s="175"/>
    </row>
    <row r="36" spans="1:16" s="15" customFormat="1" x14ac:dyDescent="0.2">
      <c r="A36" s="33"/>
      <c r="B36" s="240" t="s">
        <v>441</v>
      </c>
      <c r="C36" s="175"/>
      <c r="D36" s="175"/>
      <c r="E36" s="175"/>
      <c r="F36" s="175"/>
      <c r="G36" s="175"/>
      <c r="H36" s="175"/>
      <c r="I36" s="175"/>
      <c r="J36" s="175"/>
      <c r="K36" s="175"/>
      <c r="L36" s="175"/>
      <c r="M36" s="175"/>
      <c r="N36" s="175"/>
      <c r="O36" s="175"/>
      <c r="P36" s="175"/>
    </row>
    <row r="37" spans="1:16" s="15" customFormat="1" x14ac:dyDescent="0.2">
      <c r="A37" s="33"/>
      <c r="B37" s="240" t="s">
        <v>442</v>
      </c>
      <c r="C37" s="175"/>
      <c r="D37" s="175"/>
      <c r="E37" s="175"/>
      <c r="F37" s="175"/>
      <c r="G37" s="175"/>
      <c r="H37" s="175"/>
      <c r="I37" s="175"/>
      <c r="J37" s="175"/>
      <c r="K37" s="175"/>
      <c r="L37" s="175"/>
      <c r="M37" s="175"/>
      <c r="N37" s="175"/>
      <c r="O37" s="175"/>
      <c r="P37" s="175"/>
    </row>
    <row r="38" spans="1:16" s="15" customFormat="1" x14ac:dyDescent="0.2">
      <c r="A38" s="33"/>
      <c r="B38" s="242" t="s">
        <v>443</v>
      </c>
      <c r="C38" s="175"/>
      <c r="D38" s="175"/>
      <c r="E38" s="175"/>
      <c r="F38" s="175"/>
      <c r="G38" s="175"/>
      <c r="H38" s="175"/>
      <c r="I38" s="175"/>
      <c r="J38" s="175"/>
      <c r="K38" s="175"/>
      <c r="L38" s="175"/>
      <c r="M38" s="175"/>
      <c r="N38" s="175"/>
      <c r="O38" s="175"/>
      <c r="P38" s="175"/>
    </row>
    <row r="39" spans="1:16" s="15" customFormat="1" x14ac:dyDescent="0.2">
      <c r="A39" s="33"/>
      <c r="B39" s="242" t="s">
        <v>452</v>
      </c>
      <c r="C39" s="175"/>
      <c r="D39" s="175"/>
      <c r="E39" s="175"/>
      <c r="F39" s="175"/>
      <c r="G39" s="175"/>
      <c r="H39" s="175"/>
      <c r="I39" s="175"/>
      <c r="J39" s="175"/>
      <c r="K39" s="175"/>
      <c r="L39" s="175"/>
      <c r="M39" s="175"/>
      <c r="N39" s="175"/>
      <c r="O39" s="175"/>
      <c r="P39" s="175"/>
    </row>
    <row r="40" spans="1:16" s="15" customFormat="1" ht="16.5" customHeight="1" x14ac:dyDescent="0.2">
      <c r="A40" s="33"/>
      <c r="B40" s="242" t="s">
        <v>453</v>
      </c>
      <c r="C40" s="175"/>
      <c r="D40" s="175"/>
      <c r="E40" s="175"/>
      <c r="F40" s="175"/>
      <c r="G40" s="175"/>
      <c r="H40" s="175"/>
      <c r="I40" s="175"/>
      <c r="J40" s="175"/>
      <c r="K40" s="175"/>
      <c r="L40" s="175"/>
      <c r="M40" s="175"/>
      <c r="N40" s="175"/>
      <c r="O40" s="175"/>
      <c r="P40" s="175"/>
    </row>
    <row r="41" spans="1:16" s="15" customFormat="1" x14ac:dyDescent="0.2">
      <c r="A41" s="33"/>
      <c r="B41" s="242" t="s">
        <v>454</v>
      </c>
      <c r="C41" s="175"/>
      <c r="D41" s="175"/>
      <c r="E41" s="175"/>
      <c r="F41" s="175"/>
      <c r="G41" s="175"/>
      <c r="H41" s="175"/>
      <c r="I41" s="175"/>
      <c r="J41" s="175"/>
      <c r="K41" s="175"/>
      <c r="L41" s="175"/>
      <c r="M41" s="175"/>
      <c r="N41" s="175"/>
      <c r="O41" s="175"/>
      <c r="P41" s="175"/>
    </row>
    <row r="42" spans="1:16" s="15" customFormat="1" ht="18.75" x14ac:dyDescent="0.2">
      <c r="A42" s="33"/>
      <c r="B42" s="242" t="s">
        <v>455</v>
      </c>
      <c r="C42" s="175"/>
      <c r="D42" s="175"/>
      <c r="E42" s="175"/>
      <c r="F42" s="175"/>
      <c r="G42" s="175"/>
      <c r="H42" s="175"/>
      <c r="I42" s="175"/>
      <c r="J42" s="175"/>
      <c r="K42" s="175"/>
      <c r="L42" s="175"/>
      <c r="M42" s="175"/>
      <c r="N42" s="175"/>
      <c r="O42" s="175"/>
      <c r="P42" s="175"/>
    </row>
    <row r="43" spans="1:16" s="15" customFormat="1" ht="18.75" x14ac:dyDescent="0.2">
      <c r="A43" s="33"/>
      <c r="B43" s="242" t="s">
        <v>456</v>
      </c>
      <c r="C43" s="175"/>
      <c r="D43" s="175"/>
      <c r="E43" s="175"/>
      <c r="F43" s="175"/>
      <c r="G43" s="175"/>
      <c r="H43" s="175"/>
      <c r="I43" s="175"/>
      <c r="J43" s="175"/>
      <c r="K43" s="175"/>
      <c r="L43" s="175"/>
      <c r="M43" s="175"/>
      <c r="N43" s="175"/>
      <c r="O43" s="175"/>
      <c r="P43" s="175"/>
    </row>
    <row r="44" spans="1:16" s="15" customFormat="1" x14ac:dyDescent="0.2">
      <c r="A44" s="33"/>
      <c r="B44" s="240" t="s">
        <v>457</v>
      </c>
      <c r="C44" s="175"/>
      <c r="D44" s="175"/>
      <c r="E44" s="175"/>
      <c r="F44" s="175"/>
      <c r="G44" s="175"/>
      <c r="H44" s="175"/>
      <c r="I44" s="175"/>
      <c r="J44" s="175"/>
      <c r="K44" s="175"/>
      <c r="L44" s="175"/>
      <c r="M44" s="175"/>
      <c r="N44" s="175"/>
      <c r="O44" s="175"/>
      <c r="P44" s="175"/>
    </row>
    <row r="45" spans="1:16" s="15" customFormat="1" x14ac:dyDescent="0.2">
      <c r="A45" s="33"/>
      <c r="B45" s="242" t="s">
        <v>458</v>
      </c>
      <c r="C45" s="175"/>
      <c r="D45" s="175"/>
      <c r="E45" s="175"/>
      <c r="F45" s="175"/>
      <c r="G45" s="175"/>
      <c r="H45" s="175"/>
      <c r="I45" s="175"/>
      <c r="J45" s="175"/>
      <c r="K45" s="175"/>
      <c r="L45" s="175"/>
      <c r="M45" s="175"/>
      <c r="N45" s="175"/>
      <c r="O45" s="175"/>
      <c r="P45" s="175"/>
    </row>
    <row r="46" spans="1:16" s="15" customFormat="1" ht="16.5" x14ac:dyDescent="0.2">
      <c r="A46" s="33"/>
      <c r="B46" s="278" t="s">
        <v>667</v>
      </c>
      <c r="C46" s="175"/>
      <c r="D46" s="175"/>
      <c r="E46" s="175"/>
      <c r="F46" s="175"/>
      <c r="G46" s="175"/>
      <c r="H46" s="175"/>
      <c r="I46" s="175"/>
      <c r="J46" s="175"/>
      <c r="K46" s="175"/>
      <c r="L46" s="175"/>
      <c r="M46" s="175"/>
      <c r="N46" s="175"/>
      <c r="O46" s="175"/>
      <c r="P46" s="175"/>
    </row>
    <row r="47" spans="1:16" s="15" customFormat="1" ht="47.25" x14ac:dyDescent="0.2">
      <c r="A47" s="33"/>
      <c r="B47" s="240" t="s">
        <v>666</v>
      </c>
      <c r="C47" s="175"/>
      <c r="D47" s="175"/>
      <c r="E47" s="175"/>
      <c r="F47" s="175"/>
      <c r="G47" s="175"/>
      <c r="H47" s="175"/>
      <c r="I47" s="175"/>
      <c r="J47" s="175"/>
      <c r="K47" s="175"/>
      <c r="L47" s="175"/>
      <c r="M47" s="175"/>
      <c r="N47" s="175"/>
      <c r="O47" s="175"/>
      <c r="P47" s="175"/>
    </row>
    <row r="48" spans="1:16" s="15" customFormat="1" x14ac:dyDescent="0.2">
      <c r="A48" s="33"/>
      <c r="B48" s="240" t="s">
        <v>642</v>
      </c>
      <c r="C48" s="175"/>
      <c r="D48" s="175"/>
      <c r="E48" s="175"/>
      <c r="F48" s="175"/>
      <c r="G48" s="175"/>
      <c r="H48" s="175"/>
      <c r="I48" s="175"/>
      <c r="J48" s="175"/>
      <c r="K48" s="175"/>
      <c r="L48" s="175"/>
      <c r="M48" s="175"/>
      <c r="N48" s="175"/>
      <c r="O48" s="175"/>
      <c r="P48" s="175"/>
    </row>
    <row r="49" spans="1:16" s="15" customFormat="1" x14ac:dyDescent="0.2">
      <c r="A49" s="33"/>
      <c r="B49" s="240" t="s">
        <v>647</v>
      </c>
      <c r="C49" s="175"/>
      <c r="D49" s="175"/>
      <c r="E49" s="175"/>
      <c r="F49" s="175"/>
      <c r="G49" s="175"/>
      <c r="H49" s="175"/>
      <c r="I49" s="175"/>
      <c r="J49" s="175"/>
      <c r="K49" s="175"/>
      <c r="L49" s="175"/>
      <c r="M49" s="175"/>
      <c r="N49" s="175"/>
      <c r="O49" s="175"/>
      <c r="P49" s="175"/>
    </row>
    <row r="50" spans="1:16" s="15" customFormat="1" x14ac:dyDescent="0.2">
      <c r="A50" s="33"/>
      <c r="B50" s="240" t="s">
        <v>442</v>
      </c>
      <c r="C50" s="175"/>
      <c r="D50" s="175"/>
      <c r="E50" s="175"/>
      <c r="F50" s="175"/>
      <c r="G50" s="175"/>
      <c r="H50" s="175"/>
      <c r="I50" s="175"/>
      <c r="J50" s="175"/>
      <c r="K50" s="175"/>
      <c r="L50" s="175"/>
      <c r="M50" s="175"/>
      <c r="N50" s="175"/>
      <c r="O50" s="175"/>
      <c r="P50" s="175"/>
    </row>
    <row r="51" spans="1:16" s="15" customFormat="1" ht="19.5" customHeight="1" x14ac:dyDescent="0.2">
      <c r="A51" s="33"/>
      <c r="B51" s="242" t="s">
        <v>648</v>
      </c>
      <c r="C51" s="175"/>
      <c r="D51" s="175"/>
      <c r="E51" s="175"/>
      <c r="F51" s="175"/>
      <c r="G51" s="175"/>
      <c r="H51" s="175"/>
      <c r="I51" s="175"/>
      <c r="J51" s="175"/>
      <c r="K51" s="175"/>
      <c r="L51" s="175"/>
      <c r="M51" s="175"/>
      <c r="N51" s="175"/>
      <c r="O51" s="175"/>
      <c r="P51" s="175"/>
    </row>
    <row r="52" spans="1:16" s="15" customFormat="1" x14ac:dyDescent="0.2">
      <c r="A52" s="33"/>
      <c r="B52" s="242" t="s">
        <v>459</v>
      </c>
      <c r="C52" s="175"/>
      <c r="D52" s="175"/>
      <c r="E52" s="175"/>
      <c r="F52" s="175"/>
      <c r="G52" s="175"/>
      <c r="H52" s="175"/>
      <c r="I52" s="175"/>
      <c r="J52" s="175"/>
      <c r="K52" s="175"/>
      <c r="L52" s="175"/>
      <c r="M52" s="175"/>
      <c r="N52" s="175"/>
      <c r="O52" s="175"/>
      <c r="P52" s="175"/>
    </row>
    <row r="53" spans="1:16" s="15" customFormat="1" ht="63" x14ac:dyDescent="0.2">
      <c r="A53" s="33"/>
      <c r="B53" s="240" t="s">
        <v>555</v>
      </c>
      <c r="C53" s="175"/>
      <c r="D53" s="175"/>
      <c r="E53" s="175"/>
      <c r="F53" s="175"/>
      <c r="G53" s="175"/>
      <c r="H53" s="175"/>
      <c r="I53" s="175"/>
      <c r="J53" s="175"/>
      <c r="K53" s="175"/>
      <c r="L53" s="175"/>
      <c r="M53" s="175"/>
      <c r="N53" s="175"/>
      <c r="O53" s="175"/>
      <c r="P53" s="175"/>
    </row>
    <row r="54" spans="1:16" s="15" customFormat="1" ht="86.25" customHeight="1" x14ac:dyDescent="0.2">
      <c r="A54" s="33"/>
      <c r="B54" s="240" t="s">
        <v>552</v>
      </c>
      <c r="C54" s="175"/>
      <c r="D54" s="175"/>
      <c r="E54" s="175"/>
      <c r="F54" s="175"/>
      <c r="G54" s="175"/>
      <c r="H54" s="175"/>
      <c r="I54" s="175"/>
      <c r="J54" s="175"/>
      <c r="K54" s="175"/>
      <c r="L54" s="175"/>
      <c r="M54" s="175"/>
      <c r="N54" s="175"/>
      <c r="O54" s="175"/>
      <c r="P54" s="175"/>
    </row>
    <row r="55" spans="1:16" s="15" customFormat="1" ht="106.5" customHeight="1" x14ac:dyDescent="0.2">
      <c r="A55" s="33"/>
      <c r="B55" s="240" t="s">
        <v>676</v>
      </c>
      <c r="C55" s="175"/>
      <c r="D55" s="175"/>
      <c r="E55" s="175"/>
      <c r="F55" s="175"/>
      <c r="G55" s="175"/>
      <c r="H55" s="175"/>
      <c r="I55" s="175"/>
      <c r="J55" s="175"/>
      <c r="K55" s="175"/>
      <c r="L55" s="175"/>
      <c r="M55" s="175"/>
      <c r="N55" s="175"/>
      <c r="O55" s="175"/>
      <c r="P55" s="175"/>
    </row>
    <row r="56" spans="1:16" s="15" customFormat="1" ht="94.5" x14ac:dyDescent="0.2">
      <c r="A56" s="33"/>
      <c r="B56" s="243" t="s">
        <v>556</v>
      </c>
      <c r="C56" s="175"/>
      <c r="D56" s="175"/>
      <c r="E56" s="175"/>
      <c r="F56" s="175"/>
      <c r="G56" s="175"/>
      <c r="H56" s="175"/>
      <c r="I56" s="175"/>
      <c r="J56" s="175"/>
      <c r="K56" s="175"/>
      <c r="L56" s="175"/>
      <c r="M56" s="175"/>
      <c r="N56" s="175"/>
      <c r="O56" s="175"/>
      <c r="P56" s="175"/>
    </row>
    <row r="57" spans="1:16" s="15" customFormat="1" ht="18.75" customHeight="1" x14ac:dyDescent="0.2">
      <c r="A57" s="33"/>
      <c r="B57" s="240" t="s">
        <v>460</v>
      </c>
      <c r="C57" s="175"/>
      <c r="D57" s="175"/>
      <c r="E57" s="175"/>
      <c r="F57" s="175"/>
      <c r="G57" s="175"/>
      <c r="H57" s="175"/>
      <c r="I57" s="175"/>
      <c r="J57" s="175"/>
      <c r="K57" s="175"/>
      <c r="L57" s="175"/>
      <c r="M57" s="175"/>
      <c r="N57" s="175"/>
      <c r="O57" s="175"/>
      <c r="P57" s="175"/>
    </row>
    <row r="58" spans="1:16" s="15" customFormat="1" x14ac:dyDescent="0.2">
      <c r="A58" s="33"/>
      <c r="B58" s="240" t="s">
        <v>461</v>
      </c>
      <c r="C58" s="175"/>
      <c r="D58" s="175"/>
      <c r="E58" s="175"/>
      <c r="F58" s="175"/>
      <c r="G58" s="175"/>
      <c r="H58" s="175"/>
      <c r="I58" s="175"/>
      <c r="J58" s="175"/>
      <c r="K58" s="175"/>
      <c r="L58" s="175"/>
      <c r="M58" s="175"/>
      <c r="N58" s="175"/>
      <c r="O58" s="175"/>
      <c r="P58" s="175"/>
    </row>
    <row r="59" spans="1:16" s="15" customFormat="1" x14ac:dyDescent="0.2">
      <c r="A59" s="33"/>
      <c r="B59" s="240" t="s">
        <v>567</v>
      </c>
      <c r="C59" s="175"/>
      <c r="D59" s="175"/>
      <c r="E59" s="175"/>
      <c r="F59" s="175"/>
      <c r="G59" s="175"/>
      <c r="H59" s="175"/>
      <c r="I59" s="175"/>
      <c r="J59" s="175"/>
      <c r="K59" s="175"/>
      <c r="L59" s="175"/>
      <c r="M59" s="175"/>
      <c r="N59" s="175"/>
      <c r="O59" s="175"/>
      <c r="P59" s="175"/>
    </row>
    <row r="60" spans="1:16" s="15" customFormat="1" ht="48.75" customHeight="1" x14ac:dyDescent="0.2">
      <c r="A60" s="33"/>
      <c r="B60" s="240" t="s">
        <v>683</v>
      </c>
      <c r="C60" s="175"/>
      <c r="D60" s="175"/>
      <c r="E60" s="175"/>
      <c r="F60" s="175"/>
      <c r="G60" s="175"/>
      <c r="H60" s="175"/>
      <c r="I60" s="175"/>
      <c r="J60" s="175"/>
      <c r="K60" s="175"/>
      <c r="L60" s="175"/>
      <c r="M60" s="175"/>
      <c r="N60" s="175"/>
      <c r="O60" s="175"/>
      <c r="P60" s="175"/>
    </row>
    <row r="61" spans="1:16" ht="15" customHeight="1" x14ac:dyDescent="0.2">
      <c r="A61" s="33"/>
      <c r="B61" s="279" t="s">
        <v>668</v>
      </c>
    </row>
    <row r="62" spans="1:16" ht="95.25" customHeight="1" x14ac:dyDescent="0.2">
      <c r="A62" s="33"/>
      <c r="B62" s="240" t="s">
        <v>669</v>
      </c>
    </row>
    <row r="63" spans="1:16" x14ac:dyDescent="0.2">
      <c r="B63" s="6" t="s">
        <v>658</v>
      </c>
    </row>
    <row r="64" spans="1:16" s="16" customFormat="1" x14ac:dyDescent="0.2">
      <c r="A64" s="28"/>
      <c r="C64" s="175"/>
      <c r="D64" s="175"/>
      <c r="E64" s="175"/>
      <c r="F64" s="175"/>
      <c r="G64" s="175"/>
      <c r="H64" s="175"/>
      <c r="I64" s="175"/>
      <c r="J64" s="175"/>
      <c r="K64" s="175"/>
      <c r="L64" s="175"/>
      <c r="M64" s="175"/>
      <c r="N64" s="175"/>
      <c r="O64" s="175"/>
      <c r="P64" s="175"/>
    </row>
    <row r="65" spans="1:16" s="16" customFormat="1" x14ac:dyDescent="0.2">
      <c r="A65" s="28"/>
      <c r="C65" s="175"/>
      <c r="D65" s="175"/>
      <c r="E65" s="175"/>
      <c r="F65" s="175"/>
      <c r="G65" s="175"/>
      <c r="H65" s="175"/>
      <c r="I65" s="175"/>
      <c r="J65" s="175"/>
      <c r="K65" s="175"/>
      <c r="L65" s="175"/>
      <c r="M65" s="175"/>
      <c r="N65" s="175"/>
      <c r="O65" s="175"/>
      <c r="P65" s="175"/>
    </row>
    <row r="66" spans="1:16" s="16" customFormat="1" x14ac:dyDescent="0.2">
      <c r="A66" s="28"/>
      <c r="C66" s="175"/>
      <c r="D66" s="175"/>
      <c r="E66" s="175"/>
      <c r="F66" s="175"/>
      <c r="G66" s="175"/>
      <c r="H66" s="175"/>
      <c r="I66" s="175"/>
      <c r="J66" s="175"/>
      <c r="K66" s="175"/>
      <c r="L66" s="175"/>
      <c r="M66" s="175"/>
      <c r="N66" s="175"/>
      <c r="O66" s="175"/>
      <c r="P66" s="175"/>
    </row>
    <row r="67" spans="1:16" s="16" customFormat="1" x14ac:dyDescent="0.2">
      <c r="A67" s="28"/>
      <c r="C67" s="175"/>
      <c r="D67" s="175"/>
      <c r="E67" s="175"/>
      <c r="F67" s="175"/>
      <c r="G67" s="175"/>
      <c r="H67" s="175"/>
      <c r="I67" s="175"/>
      <c r="J67" s="175"/>
      <c r="K67" s="175"/>
      <c r="L67" s="175"/>
      <c r="M67" s="175"/>
      <c r="N67" s="175"/>
      <c r="O67" s="175"/>
      <c r="P67" s="175"/>
    </row>
    <row r="68" spans="1:16" s="16" customFormat="1" x14ac:dyDescent="0.2">
      <c r="A68" s="28"/>
      <c r="C68" s="175"/>
      <c r="D68" s="175"/>
      <c r="E68" s="175"/>
      <c r="F68" s="175"/>
      <c r="G68" s="175"/>
      <c r="H68" s="175"/>
      <c r="I68" s="175"/>
      <c r="J68" s="175"/>
      <c r="K68" s="175"/>
      <c r="L68" s="175"/>
      <c r="M68" s="175"/>
      <c r="N68" s="175"/>
      <c r="O68" s="175"/>
      <c r="P68" s="175"/>
    </row>
    <row r="69" spans="1:16" s="16" customFormat="1" x14ac:dyDescent="0.2">
      <c r="A69" s="28"/>
      <c r="C69" s="175"/>
      <c r="D69" s="175"/>
      <c r="E69" s="175"/>
      <c r="F69" s="175"/>
      <c r="G69" s="175"/>
      <c r="H69" s="175"/>
      <c r="I69" s="175"/>
      <c r="J69" s="175"/>
      <c r="K69" s="175"/>
      <c r="L69" s="175"/>
      <c r="M69" s="175"/>
      <c r="N69" s="175"/>
      <c r="O69" s="175"/>
      <c r="P69" s="175"/>
    </row>
    <row r="70" spans="1:16" s="16" customFormat="1" x14ac:dyDescent="0.2">
      <c r="A70" s="28"/>
      <c r="C70" s="175"/>
      <c r="D70" s="175"/>
      <c r="E70" s="175"/>
      <c r="F70" s="175"/>
      <c r="G70" s="175"/>
      <c r="H70" s="175"/>
      <c r="I70" s="175"/>
      <c r="J70" s="175"/>
      <c r="K70" s="175"/>
      <c r="L70" s="175"/>
      <c r="M70" s="175"/>
      <c r="N70" s="175"/>
      <c r="O70" s="175"/>
      <c r="P70" s="175"/>
    </row>
    <row r="71" spans="1:16" s="16" customFormat="1" x14ac:dyDescent="0.2">
      <c r="A71" s="28"/>
      <c r="C71" s="175"/>
      <c r="D71" s="175"/>
      <c r="E71" s="175"/>
      <c r="F71" s="175"/>
      <c r="G71" s="175"/>
      <c r="H71" s="175"/>
      <c r="I71" s="175"/>
      <c r="J71" s="175"/>
      <c r="K71" s="175"/>
      <c r="L71" s="175"/>
      <c r="M71" s="175"/>
      <c r="N71" s="175"/>
      <c r="O71" s="175"/>
      <c r="P71" s="175"/>
    </row>
    <row r="72" spans="1:16" s="16" customFormat="1" x14ac:dyDescent="0.2">
      <c r="A72" s="28"/>
      <c r="C72" s="175"/>
      <c r="D72" s="175"/>
      <c r="E72" s="175"/>
      <c r="F72" s="175"/>
      <c r="G72" s="175"/>
      <c r="H72" s="175"/>
      <c r="I72" s="175"/>
      <c r="J72" s="175"/>
      <c r="K72" s="175"/>
      <c r="L72" s="175"/>
      <c r="M72" s="175"/>
      <c r="N72" s="175"/>
      <c r="O72" s="175"/>
      <c r="P72" s="175"/>
    </row>
    <row r="73" spans="1:16" s="16" customFormat="1" x14ac:dyDescent="0.2">
      <c r="A73" s="28"/>
      <c r="C73" s="175"/>
      <c r="D73" s="175"/>
      <c r="E73" s="175"/>
      <c r="F73" s="175"/>
      <c r="G73" s="175"/>
      <c r="H73" s="175"/>
      <c r="I73" s="175"/>
      <c r="J73" s="175"/>
      <c r="K73" s="175"/>
      <c r="L73" s="175"/>
      <c r="M73" s="175"/>
      <c r="N73" s="175"/>
      <c r="O73" s="175"/>
      <c r="P73" s="175"/>
    </row>
    <row r="74" spans="1:16" s="16" customFormat="1" x14ac:dyDescent="0.2">
      <c r="A74" s="28"/>
      <c r="C74" s="175"/>
      <c r="D74" s="175"/>
      <c r="E74" s="175"/>
      <c r="F74" s="175"/>
      <c r="G74" s="175"/>
      <c r="H74" s="175"/>
      <c r="I74" s="175"/>
      <c r="J74" s="175"/>
      <c r="K74" s="175"/>
      <c r="L74" s="175"/>
      <c r="M74" s="175"/>
      <c r="N74" s="175"/>
      <c r="O74" s="175"/>
      <c r="P74" s="175"/>
    </row>
    <row r="75" spans="1:16" s="16" customFormat="1" x14ac:dyDescent="0.2">
      <c r="A75" s="28"/>
      <c r="C75" s="175"/>
      <c r="D75" s="175"/>
      <c r="E75" s="175"/>
      <c r="F75" s="175"/>
      <c r="G75" s="175"/>
      <c r="H75" s="175"/>
      <c r="I75" s="175"/>
      <c r="J75" s="175"/>
      <c r="K75" s="175"/>
      <c r="L75" s="175"/>
      <c r="M75" s="175"/>
      <c r="N75" s="175"/>
      <c r="O75" s="175"/>
      <c r="P75" s="175"/>
    </row>
    <row r="76" spans="1:16" s="16" customFormat="1" x14ac:dyDescent="0.2">
      <c r="A76" s="28"/>
      <c r="C76" s="175"/>
      <c r="D76" s="175"/>
      <c r="E76" s="175"/>
      <c r="F76" s="175"/>
      <c r="G76" s="175"/>
      <c r="H76" s="175"/>
      <c r="I76" s="175"/>
      <c r="J76" s="175"/>
      <c r="K76" s="175"/>
      <c r="L76" s="175"/>
      <c r="M76" s="175"/>
      <c r="N76" s="175"/>
      <c r="O76" s="175"/>
      <c r="P76" s="175"/>
    </row>
    <row r="77" spans="1:16" s="16" customFormat="1" x14ac:dyDescent="0.2">
      <c r="A77" s="28"/>
      <c r="C77" s="175"/>
      <c r="D77" s="175"/>
      <c r="E77" s="175"/>
      <c r="F77" s="175"/>
      <c r="G77" s="175"/>
      <c r="H77" s="175"/>
      <c r="I77" s="175"/>
      <c r="J77" s="175"/>
      <c r="K77" s="175"/>
      <c r="L77" s="175"/>
      <c r="M77" s="175"/>
      <c r="N77" s="175"/>
      <c r="O77" s="175"/>
      <c r="P77" s="175"/>
    </row>
    <row r="78" spans="1:16" s="16" customFormat="1" x14ac:dyDescent="0.2">
      <c r="A78" s="28"/>
      <c r="C78" s="175"/>
      <c r="D78" s="175"/>
      <c r="E78" s="175"/>
      <c r="F78" s="175"/>
      <c r="G78" s="175"/>
      <c r="H78" s="175"/>
      <c r="I78" s="175"/>
      <c r="J78" s="175"/>
      <c r="K78" s="175"/>
      <c r="L78" s="175"/>
      <c r="M78" s="175"/>
      <c r="N78" s="175"/>
      <c r="O78" s="175"/>
      <c r="P78" s="175"/>
    </row>
    <row r="79" spans="1:16" s="16" customFormat="1" x14ac:dyDescent="0.2">
      <c r="A79" s="28"/>
      <c r="C79" s="175"/>
      <c r="D79" s="175"/>
      <c r="E79" s="175"/>
      <c r="F79" s="175"/>
      <c r="G79" s="175"/>
      <c r="H79" s="175"/>
      <c r="I79" s="175"/>
      <c r="J79" s="175"/>
      <c r="K79" s="175"/>
      <c r="L79" s="175"/>
      <c r="M79" s="175"/>
      <c r="N79" s="175"/>
      <c r="O79" s="175"/>
      <c r="P79" s="175"/>
    </row>
    <row r="80" spans="1:16" s="16" customFormat="1" x14ac:dyDescent="0.2">
      <c r="A80" s="28"/>
      <c r="C80" s="175"/>
      <c r="D80" s="175"/>
      <c r="E80" s="175"/>
      <c r="F80" s="175"/>
      <c r="G80" s="175"/>
      <c r="H80" s="175"/>
      <c r="I80" s="175"/>
      <c r="J80" s="175"/>
      <c r="K80" s="175"/>
      <c r="L80" s="175"/>
      <c r="M80" s="175"/>
      <c r="N80" s="175"/>
      <c r="O80" s="175"/>
      <c r="P80" s="175"/>
    </row>
    <row r="81" spans="1:16" s="16" customFormat="1" x14ac:dyDescent="0.2">
      <c r="A81" s="28"/>
      <c r="C81" s="175"/>
      <c r="D81" s="175"/>
      <c r="E81" s="175"/>
      <c r="F81" s="175"/>
      <c r="G81" s="175"/>
      <c r="H81" s="175"/>
      <c r="I81" s="175"/>
      <c r="J81" s="175"/>
      <c r="K81" s="175"/>
      <c r="L81" s="175"/>
      <c r="M81" s="175"/>
      <c r="N81" s="175"/>
      <c r="O81" s="175"/>
      <c r="P81" s="175"/>
    </row>
    <row r="82" spans="1:16" s="16" customFormat="1" x14ac:dyDescent="0.2">
      <c r="A82" s="28"/>
      <c r="C82" s="175"/>
      <c r="D82" s="175"/>
      <c r="E82" s="175"/>
      <c r="F82" s="175"/>
      <c r="G82" s="175"/>
      <c r="H82" s="175"/>
      <c r="I82" s="175"/>
      <c r="J82" s="175"/>
      <c r="K82" s="175"/>
      <c r="L82" s="175"/>
      <c r="M82" s="175"/>
      <c r="N82" s="175"/>
      <c r="O82" s="175"/>
      <c r="P82" s="175"/>
    </row>
    <row r="83" spans="1:16" s="16" customFormat="1" x14ac:dyDescent="0.2">
      <c r="A83" s="28"/>
      <c r="C83" s="175"/>
      <c r="D83" s="175"/>
      <c r="E83" s="175"/>
      <c r="F83" s="175"/>
      <c r="G83" s="175"/>
      <c r="H83" s="175"/>
      <c r="I83" s="175"/>
      <c r="J83" s="175"/>
      <c r="K83" s="175"/>
      <c r="L83" s="175"/>
      <c r="M83" s="175"/>
      <c r="N83" s="175"/>
      <c r="O83" s="175"/>
      <c r="P83" s="175"/>
    </row>
    <row r="84" spans="1:16" s="16" customFormat="1" x14ac:dyDescent="0.2">
      <c r="A84" s="28"/>
      <c r="C84" s="175"/>
      <c r="D84" s="175"/>
      <c r="E84" s="175"/>
      <c r="F84" s="175"/>
      <c r="G84" s="175"/>
      <c r="H84" s="175"/>
      <c r="I84" s="175"/>
      <c r="J84" s="175"/>
      <c r="K84" s="175"/>
      <c r="L84" s="175"/>
      <c r="M84" s="175"/>
      <c r="N84" s="175"/>
      <c r="O84" s="175"/>
      <c r="P84" s="175"/>
    </row>
    <row r="85" spans="1:16" s="16" customFormat="1" x14ac:dyDescent="0.2">
      <c r="A85" s="28"/>
      <c r="C85" s="175"/>
      <c r="D85" s="175"/>
      <c r="E85" s="175"/>
      <c r="F85" s="175"/>
      <c r="G85" s="175"/>
      <c r="H85" s="175"/>
      <c r="I85" s="175"/>
      <c r="J85" s="175"/>
      <c r="K85" s="175"/>
      <c r="L85" s="175"/>
      <c r="M85" s="175"/>
      <c r="N85" s="175"/>
      <c r="O85" s="175"/>
      <c r="P85" s="175"/>
    </row>
    <row r="86" spans="1:16" s="16" customFormat="1" x14ac:dyDescent="0.2">
      <c r="A86" s="28"/>
      <c r="C86" s="175"/>
      <c r="D86" s="175"/>
      <c r="E86" s="175"/>
      <c r="F86" s="175"/>
      <c r="G86" s="175"/>
      <c r="H86" s="175"/>
      <c r="I86" s="175"/>
      <c r="J86" s="175"/>
      <c r="K86" s="175"/>
      <c r="L86" s="175"/>
      <c r="M86" s="175"/>
      <c r="N86" s="175"/>
      <c r="O86" s="175"/>
      <c r="P86" s="175"/>
    </row>
    <row r="87" spans="1:16" s="16" customFormat="1" x14ac:dyDescent="0.2">
      <c r="A87" s="28"/>
      <c r="C87" s="175"/>
      <c r="D87" s="175"/>
      <c r="E87" s="175"/>
      <c r="F87" s="175"/>
      <c r="G87" s="175"/>
      <c r="H87" s="175"/>
      <c r="I87" s="175"/>
      <c r="J87" s="175"/>
      <c r="K87" s="175"/>
      <c r="L87" s="175"/>
      <c r="M87" s="175"/>
      <c r="N87" s="175"/>
      <c r="O87" s="175"/>
      <c r="P87" s="175"/>
    </row>
    <row r="88" spans="1:16" s="16" customFormat="1" x14ac:dyDescent="0.2">
      <c r="A88" s="28"/>
      <c r="C88" s="175"/>
      <c r="D88" s="175"/>
      <c r="E88" s="175"/>
      <c r="F88" s="175"/>
      <c r="G88" s="175"/>
      <c r="H88" s="175"/>
      <c r="I88" s="175"/>
      <c r="J88" s="175"/>
      <c r="K88" s="175"/>
      <c r="L88" s="175"/>
      <c r="M88" s="175"/>
      <c r="N88" s="175"/>
      <c r="O88" s="175"/>
      <c r="P88" s="175"/>
    </row>
    <row r="89" spans="1:16" s="16" customFormat="1" x14ac:dyDescent="0.2">
      <c r="A89" s="28"/>
      <c r="C89" s="175"/>
      <c r="D89" s="175"/>
      <c r="E89" s="175"/>
      <c r="F89" s="175"/>
      <c r="G89" s="175"/>
      <c r="H89" s="175"/>
      <c r="I89" s="175"/>
      <c r="J89" s="175"/>
      <c r="K89" s="175"/>
      <c r="L89" s="175"/>
      <c r="M89" s="175"/>
      <c r="N89" s="175"/>
      <c r="O89" s="175"/>
      <c r="P89" s="175"/>
    </row>
    <row r="90" spans="1:16" s="16" customFormat="1" x14ac:dyDescent="0.2">
      <c r="A90" s="28"/>
      <c r="C90" s="175"/>
      <c r="D90" s="175"/>
      <c r="E90" s="175"/>
      <c r="F90" s="175"/>
      <c r="G90" s="175"/>
      <c r="H90" s="175"/>
      <c r="I90" s="175"/>
      <c r="J90" s="175"/>
      <c r="K90" s="175"/>
      <c r="L90" s="175"/>
      <c r="M90" s="175"/>
      <c r="N90" s="175"/>
      <c r="O90" s="175"/>
      <c r="P90" s="175"/>
    </row>
    <row r="91" spans="1:16" s="16" customFormat="1" x14ac:dyDescent="0.2">
      <c r="A91" s="28"/>
      <c r="C91" s="175"/>
      <c r="D91" s="175"/>
      <c r="E91" s="175"/>
      <c r="F91" s="175"/>
      <c r="G91" s="175"/>
      <c r="H91" s="175"/>
      <c r="I91" s="175"/>
      <c r="J91" s="175"/>
      <c r="K91" s="175"/>
      <c r="L91" s="175"/>
      <c r="M91" s="175"/>
      <c r="N91" s="175"/>
      <c r="O91" s="175"/>
      <c r="P91" s="175"/>
    </row>
    <row r="92" spans="1:16" s="16" customFormat="1" x14ac:dyDescent="0.2">
      <c r="A92" s="28"/>
      <c r="C92" s="175"/>
      <c r="D92" s="175"/>
      <c r="E92" s="175"/>
      <c r="F92" s="175"/>
      <c r="G92" s="175"/>
      <c r="H92" s="175"/>
      <c r="I92" s="175"/>
      <c r="J92" s="175"/>
      <c r="K92" s="175"/>
      <c r="L92" s="175"/>
      <c r="M92" s="175"/>
      <c r="N92" s="175"/>
      <c r="O92" s="175"/>
      <c r="P92" s="175"/>
    </row>
    <row r="93" spans="1:16" s="16" customFormat="1" x14ac:dyDescent="0.2">
      <c r="A93" s="28"/>
      <c r="C93" s="175"/>
      <c r="D93" s="175"/>
      <c r="E93" s="175"/>
      <c r="F93" s="175"/>
      <c r="G93" s="175"/>
      <c r="H93" s="175"/>
      <c r="I93" s="175"/>
      <c r="J93" s="175"/>
      <c r="K93" s="175"/>
      <c r="L93" s="175"/>
      <c r="M93" s="175"/>
      <c r="N93" s="175"/>
      <c r="O93" s="175"/>
      <c r="P93" s="175"/>
    </row>
    <row r="94" spans="1:16" s="16" customFormat="1" x14ac:dyDescent="0.2">
      <c r="A94" s="28"/>
      <c r="C94" s="175"/>
      <c r="D94" s="175"/>
      <c r="E94" s="175"/>
      <c r="F94" s="175"/>
      <c r="G94" s="175"/>
      <c r="H94" s="175"/>
      <c r="I94" s="175"/>
      <c r="J94" s="175"/>
      <c r="K94" s="175"/>
      <c r="L94" s="175"/>
      <c r="M94" s="175"/>
      <c r="N94" s="175"/>
      <c r="O94" s="175"/>
      <c r="P94" s="175"/>
    </row>
    <row r="95" spans="1:16" s="16" customFormat="1" x14ac:dyDescent="0.2">
      <c r="A95" s="28"/>
      <c r="C95" s="175"/>
      <c r="D95" s="175"/>
      <c r="E95" s="175"/>
      <c r="F95" s="175"/>
      <c r="G95" s="175"/>
      <c r="H95" s="175"/>
      <c r="I95" s="175"/>
      <c r="J95" s="175"/>
      <c r="K95" s="175"/>
      <c r="L95" s="175"/>
      <c r="M95" s="175"/>
      <c r="N95" s="175"/>
      <c r="O95" s="175"/>
      <c r="P95" s="175"/>
    </row>
    <row r="96" spans="1:16" s="16" customFormat="1" x14ac:dyDescent="0.2">
      <c r="A96" s="28"/>
      <c r="C96" s="175"/>
      <c r="D96" s="175"/>
      <c r="E96" s="175"/>
      <c r="F96" s="175"/>
      <c r="G96" s="175"/>
      <c r="H96" s="175"/>
      <c r="I96" s="175"/>
      <c r="J96" s="175"/>
      <c r="K96" s="175"/>
      <c r="L96" s="175"/>
      <c r="M96" s="175"/>
      <c r="N96" s="175"/>
      <c r="O96" s="175"/>
      <c r="P96" s="175"/>
    </row>
    <row r="97" spans="1:16" s="16" customFormat="1" x14ac:dyDescent="0.2">
      <c r="A97" s="28"/>
      <c r="C97" s="175"/>
      <c r="D97" s="175"/>
      <c r="E97" s="175"/>
      <c r="F97" s="175"/>
      <c r="G97" s="175"/>
      <c r="H97" s="175"/>
      <c r="I97" s="175"/>
      <c r="J97" s="175"/>
      <c r="K97" s="175"/>
      <c r="L97" s="175"/>
      <c r="M97" s="175"/>
      <c r="N97" s="175"/>
      <c r="O97" s="175"/>
      <c r="P97" s="175"/>
    </row>
    <row r="98" spans="1:16" s="16" customFormat="1" x14ac:dyDescent="0.2">
      <c r="A98" s="28"/>
      <c r="C98" s="175"/>
      <c r="D98" s="175"/>
      <c r="E98" s="175"/>
      <c r="F98" s="175"/>
      <c r="G98" s="175"/>
      <c r="H98" s="175"/>
      <c r="I98" s="175"/>
      <c r="J98" s="175"/>
      <c r="K98" s="175"/>
      <c r="L98" s="175"/>
      <c r="M98" s="175"/>
      <c r="N98" s="175"/>
      <c r="O98" s="175"/>
      <c r="P98" s="175"/>
    </row>
    <row r="99" spans="1:16" s="16" customFormat="1" x14ac:dyDescent="0.2">
      <c r="A99" s="28"/>
      <c r="C99" s="175"/>
      <c r="D99" s="175"/>
      <c r="E99" s="175"/>
      <c r="F99" s="175"/>
      <c r="G99" s="175"/>
      <c r="H99" s="175"/>
      <c r="I99" s="175"/>
      <c r="J99" s="175"/>
      <c r="K99" s="175"/>
      <c r="L99" s="175"/>
      <c r="M99" s="175"/>
      <c r="N99" s="175"/>
      <c r="O99" s="175"/>
      <c r="P99" s="175"/>
    </row>
    <row r="100" spans="1:16" s="16" customFormat="1" x14ac:dyDescent="0.2">
      <c r="A100" s="28"/>
      <c r="C100" s="175"/>
      <c r="D100" s="175"/>
      <c r="E100" s="175"/>
      <c r="F100" s="175"/>
      <c r="G100" s="175"/>
      <c r="H100" s="175"/>
      <c r="I100" s="175"/>
      <c r="J100" s="175"/>
      <c r="K100" s="175"/>
      <c r="L100" s="175"/>
      <c r="M100" s="175"/>
      <c r="N100" s="175"/>
      <c r="O100" s="175"/>
      <c r="P100" s="175"/>
    </row>
    <row r="101" spans="1:16" s="16" customFormat="1" x14ac:dyDescent="0.2">
      <c r="A101" s="28"/>
      <c r="C101" s="175"/>
      <c r="D101" s="175"/>
      <c r="E101" s="175"/>
      <c r="F101" s="175"/>
      <c r="G101" s="175"/>
      <c r="H101" s="175"/>
      <c r="I101" s="175"/>
      <c r="J101" s="175"/>
      <c r="K101" s="175"/>
      <c r="L101" s="175"/>
      <c r="M101" s="175"/>
      <c r="N101" s="175"/>
      <c r="O101" s="175"/>
      <c r="P101" s="175"/>
    </row>
    <row r="102" spans="1:16" s="16" customFormat="1" x14ac:dyDescent="0.2">
      <c r="A102" s="28"/>
      <c r="C102" s="175"/>
      <c r="D102" s="175"/>
      <c r="E102" s="175"/>
      <c r="F102" s="175"/>
      <c r="G102" s="175"/>
      <c r="H102" s="175"/>
      <c r="I102" s="175"/>
      <c r="J102" s="175"/>
      <c r="K102" s="175"/>
      <c r="L102" s="175"/>
      <c r="M102" s="175"/>
      <c r="N102" s="175"/>
      <c r="O102" s="175"/>
      <c r="P102" s="175"/>
    </row>
    <row r="103" spans="1:16" s="16" customFormat="1" x14ac:dyDescent="0.2">
      <c r="A103" s="28"/>
      <c r="C103" s="175"/>
      <c r="D103" s="175"/>
      <c r="E103" s="175"/>
      <c r="F103" s="175"/>
      <c r="G103" s="175"/>
      <c r="H103" s="175"/>
      <c r="I103" s="175"/>
      <c r="J103" s="175"/>
      <c r="K103" s="175"/>
      <c r="L103" s="175"/>
      <c r="M103" s="175"/>
      <c r="N103" s="175"/>
      <c r="O103" s="175"/>
      <c r="P103" s="175"/>
    </row>
    <row r="104" spans="1:16" s="16" customFormat="1" x14ac:dyDescent="0.2">
      <c r="A104" s="28"/>
      <c r="C104" s="175"/>
      <c r="D104" s="175"/>
      <c r="E104" s="175"/>
      <c r="F104" s="175"/>
      <c r="G104" s="175"/>
      <c r="H104" s="175"/>
      <c r="I104" s="175"/>
      <c r="J104" s="175"/>
      <c r="K104" s="175"/>
      <c r="L104" s="175"/>
      <c r="M104" s="175"/>
      <c r="N104" s="175"/>
      <c r="O104" s="175"/>
      <c r="P104" s="175"/>
    </row>
    <row r="105" spans="1:16" s="16" customFormat="1" x14ac:dyDescent="0.2">
      <c r="A105" s="28"/>
      <c r="C105" s="175"/>
      <c r="D105" s="175"/>
      <c r="E105" s="175"/>
      <c r="F105" s="175"/>
      <c r="G105" s="175"/>
      <c r="H105" s="175"/>
      <c r="I105" s="175"/>
      <c r="J105" s="175"/>
      <c r="K105" s="175"/>
      <c r="L105" s="175"/>
      <c r="M105" s="175"/>
      <c r="N105" s="175"/>
      <c r="O105" s="175"/>
      <c r="P105" s="175"/>
    </row>
    <row r="106" spans="1:16" s="16" customFormat="1" x14ac:dyDescent="0.2">
      <c r="A106" s="28"/>
      <c r="C106" s="175"/>
      <c r="D106" s="175"/>
      <c r="E106" s="175"/>
      <c r="F106" s="175"/>
      <c r="G106" s="175"/>
      <c r="H106" s="175"/>
      <c r="I106" s="175"/>
      <c r="J106" s="175"/>
      <c r="K106" s="175"/>
      <c r="L106" s="175"/>
      <c r="M106" s="175"/>
      <c r="N106" s="175"/>
      <c r="O106" s="175"/>
      <c r="P106" s="175"/>
    </row>
    <row r="107" spans="1:16" s="16" customFormat="1" x14ac:dyDescent="0.2">
      <c r="A107" s="28"/>
      <c r="C107" s="175"/>
      <c r="D107" s="175"/>
      <c r="E107" s="175"/>
      <c r="F107" s="175"/>
      <c r="G107" s="175"/>
      <c r="H107" s="175"/>
      <c r="I107" s="175"/>
      <c r="J107" s="175"/>
      <c r="K107" s="175"/>
      <c r="L107" s="175"/>
      <c r="M107" s="175"/>
      <c r="N107" s="175"/>
      <c r="O107" s="175"/>
      <c r="P107" s="175"/>
    </row>
    <row r="108" spans="1:16" s="16" customFormat="1" x14ac:dyDescent="0.2">
      <c r="A108" s="28"/>
      <c r="C108" s="175"/>
      <c r="D108" s="175"/>
      <c r="E108" s="175"/>
      <c r="F108" s="175"/>
      <c r="G108" s="175"/>
      <c r="H108" s="175"/>
      <c r="I108" s="175"/>
      <c r="J108" s="175"/>
      <c r="K108" s="175"/>
      <c r="L108" s="175"/>
      <c r="M108" s="175"/>
      <c r="N108" s="175"/>
      <c r="O108" s="175"/>
      <c r="P108" s="175"/>
    </row>
    <row r="109" spans="1:16" s="16" customFormat="1" x14ac:dyDescent="0.2">
      <c r="A109" s="28"/>
      <c r="C109" s="175"/>
      <c r="D109" s="175"/>
      <c r="E109" s="175"/>
      <c r="F109" s="175"/>
      <c r="G109" s="175"/>
      <c r="H109" s="175"/>
      <c r="I109" s="175"/>
      <c r="J109" s="175"/>
      <c r="K109" s="175"/>
      <c r="L109" s="175"/>
      <c r="M109" s="175"/>
      <c r="N109" s="175"/>
      <c r="O109" s="175"/>
      <c r="P109" s="175"/>
    </row>
    <row r="110" spans="1:16" s="16" customFormat="1" x14ac:dyDescent="0.2">
      <c r="A110" s="28"/>
      <c r="C110" s="175"/>
      <c r="D110" s="175"/>
      <c r="E110" s="175"/>
      <c r="F110" s="175"/>
      <c r="G110" s="175"/>
      <c r="H110" s="175"/>
      <c r="I110" s="175"/>
      <c r="J110" s="175"/>
      <c r="K110" s="175"/>
      <c r="L110" s="175"/>
      <c r="M110" s="175"/>
      <c r="N110" s="175"/>
      <c r="O110" s="175"/>
      <c r="P110" s="175"/>
    </row>
    <row r="111" spans="1:16" s="16" customFormat="1" x14ac:dyDescent="0.2">
      <c r="A111" s="28"/>
      <c r="C111" s="175"/>
      <c r="D111" s="175"/>
      <c r="E111" s="175"/>
      <c r="F111" s="175"/>
      <c r="G111" s="175"/>
      <c r="H111" s="175"/>
      <c r="I111" s="175"/>
      <c r="J111" s="175"/>
      <c r="K111" s="175"/>
      <c r="L111" s="175"/>
      <c r="M111" s="175"/>
      <c r="N111" s="175"/>
      <c r="O111" s="175"/>
      <c r="P111" s="175"/>
    </row>
    <row r="112" spans="1:16" s="16" customFormat="1" x14ac:dyDescent="0.2">
      <c r="A112" s="28"/>
      <c r="C112" s="175"/>
      <c r="D112" s="175"/>
      <c r="E112" s="175"/>
      <c r="F112" s="175"/>
      <c r="G112" s="175"/>
      <c r="H112" s="175"/>
      <c r="I112" s="175"/>
      <c r="J112" s="175"/>
      <c r="K112" s="175"/>
      <c r="L112" s="175"/>
      <c r="M112" s="175"/>
      <c r="N112" s="175"/>
      <c r="O112" s="175"/>
      <c r="P112" s="175"/>
    </row>
    <row r="113" spans="1:16" s="16" customFormat="1" x14ac:dyDescent="0.2">
      <c r="A113" s="28"/>
      <c r="C113" s="175"/>
      <c r="D113" s="175"/>
      <c r="E113" s="175"/>
      <c r="F113" s="175"/>
      <c r="G113" s="175"/>
      <c r="H113" s="175"/>
      <c r="I113" s="175"/>
      <c r="J113" s="175"/>
      <c r="K113" s="175"/>
      <c r="L113" s="175"/>
      <c r="M113" s="175"/>
      <c r="N113" s="175"/>
      <c r="O113" s="175"/>
      <c r="P113" s="175"/>
    </row>
    <row r="114" spans="1:16" s="16" customFormat="1" x14ac:dyDescent="0.2">
      <c r="A114" s="28"/>
      <c r="C114" s="175"/>
      <c r="D114" s="175"/>
      <c r="E114" s="175"/>
      <c r="F114" s="175"/>
      <c r="G114" s="175"/>
      <c r="H114" s="175"/>
      <c r="I114" s="175"/>
      <c r="J114" s="175"/>
      <c r="K114" s="175"/>
      <c r="L114" s="175"/>
      <c r="M114" s="175"/>
      <c r="N114" s="175"/>
      <c r="O114" s="175"/>
      <c r="P114" s="175"/>
    </row>
    <row r="115" spans="1:16" s="16" customFormat="1" x14ac:dyDescent="0.2">
      <c r="A115" s="28"/>
      <c r="C115" s="175"/>
      <c r="D115" s="175"/>
      <c r="E115" s="175"/>
      <c r="F115" s="175"/>
      <c r="G115" s="175"/>
      <c r="H115" s="175"/>
      <c r="I115" s="175"/>
      <c r="J115" s="175"/>
      <c r="K115" s="175"/>
      <c r="L115" s="175"/>
      <c r="M115" s="175"/>
      <c r="N115" s="175"/>
      <c r="O115" s="175"/>
      <c r="P115" s="175"/>
    </row>
    <row r="116" spans="1:16" s="16" customFormat="1" x14ac:dyDescent="0.2">
      <c r="A116" s="28"/>
      <c r="C116" s="175"/>
      <c r="D116" s="175"/>
      <c r="E116" s="175"/>
      <c r="F116" s="175"/>
      <c r="G116" s="175"/>
      <c r="H116" s="175"/>
      <c r="I116" s="175"/>
      <c r="J116" s="175"/>
      <c r="K116" s="175"/>
      <c r="L116" s="175"/>
      <c r="M116" s="175"/>
      <c r="N116" s="175"/>
      <c r="O116" s="175"/>
      <c r="P116" s="175"/>
    </row>
    <row r="117" spans="1:16" s="16" customFormat="1" x14ac:dyDescent="0.2">
      <c r="A117" s="28"/>
      <c r="C117" s="175"/>
      <c r="D117" s="175"/>
      <c r="E117" s="175"/>
      <c r="F117" s="175"/>
      <c r="G117" s="175"/>
      <c r="H117" s="175"/>
      <c r="I117" s="175"/>
      <c r="J117" s="175"/>
      <c r="K117" s="175"/>
      <c r="L117" s="175"/>
      <c r="M117" s="175"/>
      <c r="N117" s="175"/>
      <c r="O117" s="175"/>
      <c r="P117" s="175"/>
    </row>
    <row r="118" spans="1:16" s="16" customFormat="1" x14ac:dyDescent="0.2">
      <c r="A118" s="28"/>
      <c r="C118" s="175"/>
      <c r="D118" s="175"/>
      <c r="E118" s="175"/>
      <c r="F118" s="175"/>
      <c r="G118" s="175"/>
      <c r="H118" s="175"/>
      <c r="I118" s="175"/>
      <c r="J118" s="175"/>
      <c r="K118" s="175"/>
      <c r="L118" s="175"/>
      <c r="M118" s="175"/>
      <c r="N118" s="175"/>
      <c r="O118" s="175"/>
      <c r="P118" s="175"/>
    </row>
    <row r="119" spans="1:16" s="16" customFormat="1" x14ac:dyDescent="0.2">
      <c r="A119" s="28"/>
      <c r="C119" s="175"/>
      <c r="D119" s="175"/>
      <c r="E119" s="175"/>
      <c r="F119" s="175"/>
      <c r="G119" s="175"/>
      <c r="H119" s="175"/>
      <c r="I119" s="175"/>
      <c r="J119" s="175"/>
      <c r="K119" s="175"/>
      <c r="L119" s="175"/>
      <c r="M119" s="175"/>
      <c r="N119" s="175"/>
      <c r="O119" s="175"/>
      <c r="P119" s="175"/>
    </row>
    <row r="120" spans="1:16" s="16" customFormat="1" x14ac:dyDescent="0.2">
      <c r="A120" s="28"/>
      <c r="C120" s="175"/>
      <c r="D120" s="175"/>
      <c r="E120" s="175"/>
      <c r="F120" s="175"/>
      <c r="G120" s="175"/>
      <c r="H120" s="175"/>
      <c r="I120" s="175"/>
      <c r="J120" s="175"/>
      <c r="K120" s="175"/>
      <c r="L120" s="175"/>
      <c r="M120" s="175"/>
      <c r="N120" s="175"/>
      <c r="O120" s="175"/>
      <c r="P120" s="175"/>
    </row>
    <row r="121" spans="1:16" s="16" customFormat="1" x14ac:dyDescent="0.2">
      <c r="A121" s="28"/>
      <c r="C121" s="175"/>
      <c r="D121" s="175"/>
      <c r="E121" s="175"/>
      <c r="F121" s="175"/>
      <c r="G121" s="175"/>
      <c r="H121" s="175"/>
      <c r="I121" s="175"/>
      <c r="J121" s="175"/>
      <c r="K121" s="175"/>
      <c r="L121" s="175"/>
      <c r="M121" s="175"/>
      <c r="N121" s="175"/>
      <c r="O121" s="175"/>
      <c r="P121" s="175"/>
    </row>
    <row r="122" spans="1:16" s="16" customFormat="1" x14ac:dyDescent="0.2">
      <c r="A122" s="28"/>
      <c r="C122" s="175"/>
      <c r="D122" s="175"/>
      <c r="E122" s="175"/>
      <c r="F122" s="175"/>
      <c r="G122" s="175"/>
      <c r="H122" s="175"/>
      <c r="I122" s="175"/>
      <c r="J122" s="175"/>
      <c r="K122" s="175"/>
      <c r="L122" s="175"/>
      <c r="M122" s="175"/>
      <c r="N122" s="175"/>
      <c r="O122" s="175"/>
      <c r="P122" s="175"/>
    </row>
    <row r="123" spans="1:16" s="16" customFormat="1" x14ac:dyDescent="0.2">
      <c r="A123" s="28"/>
      <c r="C123" s="175"/>
      <c r="D123" s="175"/>
      <c r="E123" s="175"/>
      <c r="F123" s="175"/>
      <c r="G123" s="175"/>
      <c r="H123" s="175"/>
      <c r="I123" s="175"/>
      <c r="J123" s="175"/>
      <c r="K123" s="175"/>
      <c r="L123" s="175"/>
      <c r="M123" s="175"/>
      <c r="N123" s="175"/>
      <c r="O123" s="175"/>
      <c r="P123" s="175"/>
    </row>
    <row r="124" spans="1:16" s="16" customFormat="1" x14ac:dyDescent="0.2">
      <c r="A124" s="28"/>
      <c r="C124" s="175"/>
      <c r="D124" s="175"/>
      <c r="E124" s="175"/>
      <c r="F124" s="175"/>
      <c r="G124" s="175"/>
      <c r="H124" s="175"/>
      <c r="I124" s="175"/>
      <c r="J124" s="175"/>
      <c r="K124" s="175"/>
      <c r="L124" s="175"/>
      <c r="M124" s="175"/>
      <c r="N124" s="175"/>
      <c r="O124" s="175"/>
      <c r="P124" s="175"/>
    </row>
    <row r="125" spans="1:16" s="16" customFormat="1" x14ac:dyDescent="0.2">
      <c r="A125" s="28"/>
      <c r="C125" s="175"/>
      <c r="D125" s="175"/>
      <c r="E125" s="175"/>
      <c r="F125" s="175"/>
      <c r="G125" s="175"/>
      <c r="H125" s="175"/>
      <c r="I125" s="175"/>
      <c r="J125" s="175"/>
      <c r="K125" s="175"/>
      <c r="L125" s="175"/>
      <c r="M125" s="175"/>
      <c r="N125" s="175"/>
      <c r="O125" s="175"/>
      <c r="P125" s="175"/>
    </row>
    <row r="126" spans="1:16" s="16" customFormat="1" x14ac:dyDescent="0.2">
      <c r="A126" s="28"/>
      <c r="C126" s="175"/>
      <c r="D126" s="175"/>
      <c r="E126" s="175"/>
      <c r="F126" s="175"/>
      <c r="G126" s="175"/>
      <c r="H126" s="175"/>
      <c r="I126" s="175"/>
      <c r="J126" s="175"/>
      <c r="K126" s="175"/>
      <c r="L126" s="175"/>
      <c r="M126" s="175"/>
      <c r="N126" s="175"/>
      <c r="O126" s="175"/>
      <c r="P126" s="175"/>
    </row>
    <row r="127" spans="1:16" s="16" customFormat="1" x14ac:dyDescent="0.2">
      <c r="A127" s="28"/>
      <c r="C127" s="175"/>
      <c r="D127" s="175"/>
      <c r="E127" s="175"/>
      <c r="F127" s="175"/>
      <c r="G127" s="175"/>
      <c r="H127" s="175"/>
      <c r="I127" s="175"/>
      <c r="J127" s="175"/>
      <c r="K127" s="175"/>
      <c r="L127" s="175"/>
      <c r="M127" s="175"/>
      <c r="N127" s="175"/>
      <c r="O127" s="175"/>
      <c r="P127" s="175"/>
    </row>
    <row r="128" spans="1:16" s="16" customFormat="1" x14ac:dyDescent="0.2">
      <c r="A128" s="28"/>
      <c r="C128" s="175"/>
      <c r="D128" s="175"/>
      <c r="E128" s="175"/>
      <c r="F128" s="175"/>
      <c r="G128" s="175"/>
      <c r="H128" s="175"/>
      <c r="I128" s="175"/>
      <c r="J128" s="175"/>
      <c r="K128" s="175"/>
      <c r="L128" s="175"/>
      <c r="M128" s="175"/>
      <c r="N128" s="175"/>
      <c r="O128" s="175"/>
      <c r="P128" s="175"/>
    </row>
    <row r="129" spans="1:16" s="16" customFormat="1" x14ac:dyDescent="0.2">
      <c r="A129" s="28"/>
      <c r="C129" s="175"/>
      <c r="D129" s="175"/>
      <c r="E129" s="175"/>
      <c r="F129" s="175"/>
      <c r="G129" s="175"/>
      <c r="H129" s="175"/>
      <c r="I129" s="175"/>
      <c r="J129" s="175"/>
      <c r="K129" s="175"/>
      <c r="L129" s="175"/>
      <c r="M129" s="175"/>
      <c r="N129" s="175"/>
      <c r="O129" s="175"/>
      <c r="P129" s="175"/>
    </row>
    <row r="130" spans="1:16" s="16" customFormat="1" x14ac:dyDescent="0.2">
      <c r="A130" s="28"/>
      <c r="C130" s="175"/>
      <c r="D130" s="175"/>
      <c r="E130" s="175"/>
      <c r="F130" s="175"/>
      <c r="G130" s="175"/>
      <c r="H130" s="175"/>
      <c r="I130" s="175"/>
      <c r="J130" s="175"/>
      <c r="K130" s="175"/>
      <c r="L130" s="175"/>
      <c r="M130" s="175"/>
      <c r="N130" s="175"/>
      <c r="O130" s="175"/>
      <c r="P130" s="175"/>
    </row>
    <row r="131" spans="1:16" s="16" customFormat="1" x14ac:dyDescent="0.2">
      <c r="A131" s="28"/>
      <c r="C131" s="175"/>
      <c r="D131" s="175"/>
      <c r="E131" s="175"/>
      <c r="F131" s="175"/>
      <c r="G131" s="175"/>
      <c r="H131" s="175"/>
      <c r="I131" s="175"/>
      <c r="J131" s="175"/>
      <c r="K131" s="175"/>
      <c r="L131" s="175"/>
      <c r="M131" s="175"/>
      <c r="N131" s="175"/>
      <c r="O131" s="175"/>
      <c r="P131" s="175"/>
    </row>
    <row r="132" spans="1:16" s="16" customFormat="1" x14ac:dyDescent="0.2">
      <c r="A132" s="28"/>
      <c r="C132" s="175"/>
      <c r="D132" s="175"/>
      <c r="E132" s="175"/>
      <c r="F132" s="175"/>
      <c r="G132" s="175"/>
      <c r="H132" s="175"/>
      <c r="I132" s="175"/>
      <c r="J132" s="175"/>
      <c r="K132" s="175"/>
      <c r="L132" s="175"/>
      <c r="M132" s="175"/>
      <c r="N132" s="175"/>
      <c r="O132" s="175"/>
      <c r="P132" s="175"/>
    </row>
    <row r="133" spans="1:16" s="16" customFormat="1" x14ac:dyDescent="0.2">
      <c r="A133" s="28"/>
      <c r="C133" s="175"/>
      <c r="D133" s="175"/>
      <c r="E133" s="175"/>
      <c r="F133" s="175"/>
      <c r="G133" s="175"/>
      <c r="H133" s="175"/>
      <c r="I133" s="175"/>
      <c r="J133" s="175"/>
      <c r="K133" s="175"/>
      <c r="L133" s="175"/>
      <c r="M133" s="175"/>
      <c r="N133" s="175"/>
      <c r="O133" s="175"/>
      <c r="P133" s="175"/>
    </row>
    <row r="134" spans="1:16" s="16" customFormat="1" x14ac:dyDescent="0.2">
      <c r="A134" s="28"/>
      <c r="C134" s="175"/>
      <c r="D134" s="175"/>
      <c r="E134" s="175"/>
      <c r="F134" s="175"/>
      <c r="G134" s="175"/>
      <c r="H134" s="175"/>
      <c r="I134" s="175"/>
      <c r="J134" s="175"/>
      <c r="K134" s="175"/>
      <c r="L134" s="175"/>
      <c r="M134" s="175"/>
      <c r="N134" s="175"/>
      <c r="O134" s="175"/>
      <c r="P134" s="175"/>
    </row>
    <row r="135" spans="1:16" s="16" customFormat="1" x14ac:dyDescent="0.2">
      <c r="A135" s="28"/>
      <c r="C135" s="175"/>
      <c r="D135" s="175"/>
      <c r="E135" s="175"/>
      <c r="F135" s="175"/>
      <c r="G135" s="175"/>
      <c r="H135" s="175"/>
      <c r="I135" s="175"/>
      <c r="J135" s="175"/>
      <c r="K135" s="175"/>
      <c r="L135" s="175"/>
      <c r="M135" s="175"/>
      <c r="N135" s="175"/>
      <c r="O135" s="175"/>
      <c r="P135" s="175"/>
    </row>
    <row r="136" spans="1:16" s="16" customFormat="1" x14ac:dyDescent="0.2">
      <c r="A136" s="28"/>
      <c r="C136" s="175"/>
      <c r="D136" s="175"/>
      <c r="E136" s="175"/>
      <c r="F136" s="175"/>
      <c r="G136" s="175"/>
      <c r="H136" s="175"/>
      <c r="I136" s="175"/>
      <c r="J136" s="175"/>
      <c r="K136" s="175"/>
      <c r="L136" s="175"/>
      <c r="M136" s="175"/>
      <c r="N136" s="175"/>
      <c r="O136" s="175"/>
      <c r="P136" s="175"/>
    </row>
    <row r="137" spans="1:16" s="16" customFormat="1" x14ac:dyDescent="0.2">
      <c r="A137" s="28"/>
      <c r="C137" s="175"/>
      <c r="D137" s="175"/>
      <c r="E137" s="175"/>
      <c r="F137" s="175"/>
      <c r="G137" s="175"/>
      <c r="H137" s="175"/>
      <c r="I137" s="175"/>
      <c r="J137" s="175"/>
      <c r="K137" s="175"/>
      <c r="L137" s="175"/>
      <c r="M137" s="175"/>
      <c r="N137" s="175"/>
      <c r="O137" s="175"/>
      <c r="P137" s="175"/>
    </row>
    <row r="138" spans="1:16" s="16" customFormat="1" x14ac:dyDescent="0.2">
      <c r="A138" s="28"/>
      <c r="C138" s="175"/>
      <c r="D138" s="175"/>
      <c r="E138" s="175"/>
      <c r="F138" s="175"/>
      <c r="G138" s="175"/>
      <c r="H138" s="175"/>
      <c r="I138" s="175"/>
      <c r="J138" s="175"/>
      <c r="K138" s="175"/>
      <c r="L138" s="175"/>
      <c r="M138" s="175"/>
      <c r="N138" s="175"/>
      <c r="O138" s="175"/>
      <c r="P138" s="175"/>
    </row>
  </sheetData>
  <sheetProtection password="D9EC" sheet="1" objects="1" scenarios="1"/>
  <customSheetViews>
    <customSheetView guid="{D890EB47-2370-4CC5-B92E-733069C0700F}" showPageBreaks="1" printArea="1" view="pageBreakPreview" topLeftCell="A52">
      <selection activeCell="U9" sqref="U9"/>
      <rowBreaks count="1" manualBreakCount="1">
        <brk id="15" max="2" man="1"/>
      </rowBreaks>
      <pageMargins left="0.51181102362204722" right="0.51181102362204722" top="0.39370078740157483" bottom="0.39370078740157483" header="0.31496062992125984" footer="0.31496062992125984"/>
      <printOptions horizontalCentered="1"/>
      <pageSetup paperSize="9" scale="58" orientation="landscape" r:id="rId1"/>
    </customSheetView>
  </customSheetViews>
  <printOptions horizontalCentered="1"/>
  <pageMargins left="0" right="0" top="0.39370078740157483" bottom="0.39370078740157483" header="0.31496062992125984" footer="0.31496062992125984"/>
  <pageSetup paperSize="9" scale="90" orientation="landscape" r:id="rId2"/>
  <rowBreaks count="2" manualBreakCount="2">
    <brk id="10" min="1" max="1" man="1"/>
    <brk id="32" min="1" max="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rgb="FF92D050"/>
  </sheetPr>
  <dimension ref="A1:AK54"/>
  <sheetViews>
    <sheetView zoomScaleNormal="100" zoomScaleSheetLayoutView="90" workbookViewId="0">
      <selection activeCell="B2" sqref="B2"/>
    </sheetView>
  </sheetViews>
  <sheetFormatPr defaultRowHeight="24" customHeight="1" x14ac:dyDescent="0.2"/>
  <cols>
    <col min="1" max="1" width="3.7109375" style="11" customWidth="1"/>
    <col min="2" max="2" width="39" style="12" customWidth="1"/>
    <col min="3" max="3" width="117.5703125" style="13" customWidth="1"/>
    <col min="4" max="4" width="3.7109375" style="177" customWidth="1"/>
    <col min="5" max="37" width="9.140625" style="177"/>
    <col min="38" max="16384" width="9.140625" style="12"/>
  </cols>
  <sheetData>
    <row r="1" spans="1:37" s="8" customFormat="1" ht="60" customHeight="1" x14ac:dyDescent="0.2">
      <c r="A1" s="9"/>
      <c r="B1" s="34"/>
      <c r="C1" s="193" t="s">
        <v>5</v>
      </c>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row>
    <row r="2" spans="1:37" s="10" customFormat="1" ht="24.95" customHeight="1" x14ac:dyDescent="0.2">
      <c r="A2" s="9"/>
      <c r="B2" s="304" t="s">
        <v>6</v>
      </c>
      <c r="C2" s="304" t="s">
        <v>7</v>
      </c>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1:37" s="10" customFormat="1" ht="69.75" customHeight="1" x14ac:dyDescent="0.2">
      <c r="A3" s="9"/>
      <c r="B3" s="305" t="s">
        <v>8</v>
      </c>
      <c r="C3" s="14" t="s">
        <v>382</v>
      </c>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row>
    <row r="4" spans="1:37" s="10" customFormat="1" ht="50.25" customHeight="1" x14ac:dyDescent="0.2">
      <c r="A4" s="9"/>
      <c r="B4" s="305" t="s">
        <v>9</v>
      </c>
      <c r="C4" s="14" t="s">
        <v>545</v>
      </c>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row>
    <row r="5" spans="1:37" s="10" customFormat="1" ht="83.25" customHeight="1" x14ac:dyDescent="0.2">
      <c r="A5" s="9"/>
      <c r="B5" s="300" t="s">
        <v>10</v>
      </c>
      <c r="C5" s="14" t="s">
        <v>498</v>
      </c>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row>
    <row r="6" spans="1:37" s="10" customFormat="1" ht="51.75" customHeight="1" x14ac:dyDescent="0.2">
      <c r="A6" s="9"/>
      <c r="B6" s="305" t="s">
        <v>384</v>
      </c>
      <c r="C6" s="14" t="s">
        <v>385</v>
      </c>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7" spans="1:37" s="10" customFormat="1" ht="51" customHeight="1" x14ac:dyDescent="0.2">
      <c r="A7" s="9"/>
      <c r="B7" s="305" t="s">
        <v>11</v>
      </c>
      <c r="C7" s="31" t="s">
        <v>12</v>
      </c>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row>
    <row r="8" spans="1:37" s="10" customFormat="1" ht="51.75" customHeight="1" x14ac:dyDescent="0.2">
      <c r="A8" s="9"/>
      <c r="B8" s="305" t="s">
        <v>486</v>
      </c>
      <c r="C8" s="14" t="s">
        <v>487</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row>
    <row r="9" spans="1:37" s="10" customFormat="1" ht="34.5" customHeight="1" x14ac:dyDescent="0.2">
      <c r="A9" s="9"/>
      <c r="B9" s="305" t="s">
        <v>13</v>
      </c>
      <c r="C9" s="14" t="s">
        <v>14</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row>
    <row r="10" spans="1:37" s="10" customFormat="1" ht="114" customHeight="1" x14ac:dyDescent="0.2">
      <c r="A10" s="9"/>
      <c r="B10" s="305" t="s">
        <v>482</v>
      </c>
      <c r="C10" s="14" t="s">
        <v>483</v>
      </c>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row>
    <row r="11" spans="1:37" s="10" customFormat="1" ht="52.5" customHeight="1" x14ac:dyDescent="0.2">
      <c r="A11" s="9"/>
      <c r="B11" s="305" t="s">
        <v>15</v>
      </c>
      <c r="C11" s="14" t="s">
        <v>16</v>
      </c>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row>
    <row r="12" spans="1:37" s="10" customFormat="1" ht="82.5" customHeight="1" x14ac:dyDescent="0.2">
      <c r="A12" s="9"/>
      <c r="B12" s="305" t="s">
        <v>17</v>
      </c>
      <c r="C12" s="14" t="s">
        <v>386</v>
      </c>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row>
    <row r="13" spans="1:37" s="10" customFormat="1" ht="42.75" customHeight="1" x14ac:dyDescent="0.2">
      <c r="A13" s="9"/>
      <c r="B13" s="300" t="s">
        <v>18</v>
      </c>
      <c r="C13" s="14" t="s">
        <v>19</v>
      </c>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row>
    <row r="14" spans="1:37" s="10" customFormat="1" ht="53.25" customHeight="1" x14ac:dyDescent="0.2">
      <c r="A14" s="9"/>
      <c r="B14" s="305" t="s">
        <v>20</v>
      </c>
      <c r="C14" s="14" t="s">
        <v>21</v>
      </c>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row>
    <row r="15" spans="1:37" s="10" customFormat="1" ht="72.75" customHeight="1" x14ac:dyDescent="0.2">
      <c r="A15" s="9"/>
      <c r="B15" s="305" t="s">
        <v>480</v>
      </c>
      <c r="C15" s="31" t="s">
        <v>491</v>
      </c>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row>
    <row r="16" spans="1:37" s="10" customFormat="1" ht="83.25" customHeight="1" x14ac:dyDescent="0.2">
      <c r="A16" s="9"/>
      <c r="B16" s="305" t="s">
        <v>481</v>
      </c>
      <c r="C16" s="31" t="s">
        <v>492</v>
      </c>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row>
    <row r="17" spans="1:37" s="10" customFormat="1" ht="48.75" customHeight="1" x14ac:dyDescent="0.2">
      <c r="A17" s="9"/>
      <c r="B17" s="305" t="s">
        <v>23</v>
      </c>
      <c r="C17" s="14" t="s">
        <v>24</v>
      </c>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row>
    <row r="18" spans="1:37" s="10" customFormat="1" ht="126" customHeight="1" x14ac:dyDescent="0.2">
      <c r="A18" s="9"/>
      <c r="B18" s="305" t="s">
        <v>25</v>
      </c>
      <c r="C18" s="14" t="s">
        <v>26</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row>
    <row r="19" spans="1:37" s="10" customFormat="1" ht="82.5" customHeight="1" x14ac:dyDescent="0.2">
      <c r="A19" s="9"/>
      <c r="B19" s="305" t="s">
        <v>27</v>
      </c>
      <c r="C19" s="14" t="s">
        <v>28</v>
      </c>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row>
    <row r="20" spans="1:37" s="10" customFormat="1" ht="29.25" customHeight="1" x14ac:dyDescent="0.2">
      <c r="A20" s="9"/>
      <c r="B20" s="305" t="s">
        <v>29</v>
      </c>
      <c r="C20" s="14" t="s">
        <v>390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row>
    <row r="21" spans="1:37" s="10" customFormat="1" ht="37.5" customHeight="1" x14ac:dyDescent="0.2">
      <c r="A21" s="9"/>
      <c r="B21" s="305" t="s">
        <v>30</v>
      </c>
      <c r="C21" s="14" t="s">
        <v>391</v>
      </c>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row>
    <row r="22" spans="1:37" s="10" customFormat="1" ht="72" customHeight="1" x14ac:dyDescent="0.2">
      <c r="A22" s="9"/>
      <c r="B22" s="305" t="s">
        <v>488</v>
      </c>
      <c r="C22" s="14" t="s">
        <v>489</v>
      </c>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row>
    <row r="23" spans="1:37" s="10" customFormat="1" ht="39" customHeight="1" x14ac:dyDescent="0.2">
      <c r="A23" s="9"/>
      <c r="B23" s="300" t="s">
        <v>383</v>
      </c>
      <c r="C23" s="14" t="s">
        <v>649</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row>
    <row r="24" spans="1:37" s="10" customFormat="1" ht="36" customHeight="1" x14ac:dyDescent="0.2">
      <c r="A24" s="9"/>
      <c r="B24" s="305" t="s">
        <v>31</v>
      </c>
      <c r="C24" s="14" t="s">
        <v>32</v>
      </c>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row>
    <row r="25" spans="1:37" s="10" customFormat="1" ht="72.75" customHeight="1" x14ac:dyDescent="0.2">
      <c r="A25" s="9"/>
      <c r="B25" s="305" t="s">
        <v>33</v>
      </c>
      <c r="C25" s="14" t="s">
        <v>490</v>
      </c>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row>
    <row r="26" spans="1:37" s="10" customFormat="1" ht="43.5" customHeight="1" x14ac:dyDescent="0.2">
      <c r="A26" s="9"/>
      <c r="B26" s="300" t="s">
        <v>34</v>
      </c>
      <c r="C26" s="14" t="s">
        <v>484</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row>
    <row r="27" spans="1:37" s="177" customFormat="1" ht="18" customHeight="1" x14ac:dyDescent="0.2">
      <c r="A27" s="11"/>
      <c r="C27" s="179"/>
    </row>
    <row r="28" spans="1:37" s="177" customFormat="1" ht="24" customHeight="1" x14ac:dyDescent="0.2">
      <c r="A28" s="11"/>
      <c r="C28" s="179"/>
    </row>
    <row r="29" spans="1:37" s="177" customFormat="1" ht="24" customHeight="1" x14ac:dyDescent="0.2">
      <c r="A29" s="11"/>
      <c r="C29" s="179"/>
    </row>
    <row r="30" spans="1:37" s="177" customFormat="1" ht="24" customHeight="1" x14ac:dyDescent="0.2">
      <c r="A30" s="11"/>
      <c r="C30" s="179"/>
    </row>
    <row r="31" spans="1:37" s="177" customFormat="1" ht="24" customHeight="1" x14ac:dyDescent="0.2">
      <c r="A31" s="11"/>
      <c r="C31" s="179"/>
    </row>
    <row r="32" spans="1:37" s="177" customFormat="1" ht="24" customHeight="1" x14ac:dyDescent="0.2">
      <c r="A32" s="11"/>
      <c r="C32" s="179"/>
    </row>
    <row r="33" spans="1:3" s="177" customFormat="1" ht="24" customHeight="1" x14ac:dyDescent="0.2">
      <c r="A33" s="11"/>
      <c r="C33" s="179"/>
    </row>
    <row r="34" spans="1:3" s="177" customFormat="1" ht="24" customHeight="1" x14ac:dyDescent="0.2">
      <c r="A34" s="11"/>
      <c r="C34" s="179"/>
    </row>
    <row r="35" spans="1:3" s="177" customFormat="1" ht="24" customHeight="1" x14ac:dyDescent="0.2">
      <c r="A35" s="11"/>
      <c r="C35" s="179"/>
    </row>
    <row r="36" spans="1:3" s="177" customFormat="1" ht="24" customHeight="1" x14ac:dyDescent="0.2">
      <c r="A36" s="11"/>
      <c r="C36" s="179"/>
    </row>
    <row r="37" spans="1:3" s="177" customFormat="1" ht="24" customHeight="1" x14ac:dyDescent="0.2">
      <c r="A37" s="11"/>
      <c r="C37" s="179"/>
    </row>
    <row r="38" spans="1:3" s="177" customFormat="1" ht="24" customHeight="1" x14ac:dyDescent="0.2">
      <c r="A38" s="11"/>
      <c r="C38" s="179"/>
    </row>
    <row r="39" spans="1:3" s="177" customFormat="1" ht="24" customHeight="1" x14ac:dyDescent="0.2">
      <c r="A39" s="11"/>
      <c r="C39" s="179"/>
    </row>
    <row r="40" spans="1:3" s="177" customFormat="1" ht="24" customHeight="1" x14ac:dyDescent="0.2">
      <c r="A40" s="11"/>
      <c r="C40" s="179"/>
    </row>
    <row r="41" spans="1:3" s="177" customFormat="1" ht="24" customHeight="1" x14ac:dyDescent="0.2">
      <c r="A41" s="11"/>
      <c r="C41" s="179"/>
    </row>
    <row r="42" spans="1:3" s="177" customFormat="1" ht="24" customHeight="1" x14ac:dyDescent="0.2">
      <c r="A42" s="11"/>
      <c r="C42" s="179"/>
    </row>
    <row r="43" spans="1:3" s="177" customFormat="1" ht="24" customHeight="1" x14ac:dyDescent="0.2">
      <c r="A43" s="11"/>
      <c r="C43" s="179"/>
    </row>
    <row r="44" spans="1:3" s="177" customFormat="1" ht="24" customHeight="1" x14ac:dyDescent="0.2">
      <c r="A44" s="11"/>
      <c r="C44" s="179"/>
    </row>
    <row r="45" spans="1:3" s="177" customFormat="1" ht="24" customHeight="1" x14ac:dyDescent="0.2">
      <c r="A45" s="11"/>
      <c r="C45" s="179"/>
    </row>
    <row r="46" spans="1:3" s="177" customFormat="1" ht="24" customHeight="1" x14ac:dyDescent="0.2">
      <c r="A46" s="11"/>
      <c r="C46" s="179"/>
    </row>
    <row r="47" spans="1:3" s="177" customFormat="1" ht="24" customHeight="1" x14ac:dyDescent="0.2">
      <c r="A47" s="11"/>
      <c r="C47" s="179"/>
    </row>
    <row r="48" spans="1:3" s="177" customFormat="1" ht="24" customHeight="1" x14ac:dyDescent="0.2">
      <c r="A48" s="11"/>
      <c r="C48" s="179"/>
    </row>
    <row r="49" spans="1:3" s="177" customFormat="1" ht="24" customHeight="1" x14ac:dyDescent="0.2">
      <c r="A49" s="11"/>
      <c r="C49" s="179"/>
    </row>
    <row r="50" spans="1:3" s="177" customFormat="1" ht="24" customHeight="1" x14ac:dyDescent="0.2">
      <c r="A50" s="11"/>
      <c r="C50" s="179"/>
    </row>
    <row r="51" spans="1:3" s="177" customFormat="1" ht="24" customHeight="1" x14ac:dyDescent="0.2">
      <c r="A51" s="11"/>
      <c r="C51" s="179"/>
    </row>
    <row r="52" spans="1:3" s="177" customFormat="1" ht="24" customHeight="1" x14ac:dyDescent="0.2">
      <c r="A52" s="11"/>
      <c r="C52" s="179"/>
    </row>
    <row r="53" spans="1:3" s="177" customFormat="1" ht="24" customHeight="1" x14ac:dyDescent="0.2">
      <c r="A53" s="11"/>
      <c r="C53" s="179"/>
    </row>
    <row r="54" spans="1:3" s="177" customFormat="1" ht="24" customHeight="1" x14ac:dyDescent="0.2">
      <c r="A54" s="11"/>
      <c r="C54" s="179"/>
    </row>
  </sheetData>
  <sheetProtection password="D9EC" sheet="1" objects="1" scenarios="1"/>
  <customSheetViews>
    <customSheetView guid="{D890EB47-2370-4CC5-B92E-733069C0700F}" showPageBreaks="1" printArea="1" view="pageBreakPreview" topLeftCell="A37">
      <selection activeCell="U9" sqref="U9"/>
      <pageMargins left="0.51181102362204722" right="0.51181102362204722" top="0.39370078740157483" bottom="0.39370078740157483" header="0.31496062992125984" footer="0.31496062992125984"/>
      <printOptions horizontalCentered="1"/>
      <pageSetup paperSize="9" scale="84" orientation="landscape" r:id="rId1"/>
    </customSheetView>
  </customSheetViews>
  <printOptions horizontalCentered="1"/>
  <pageMargins left="0.51181102362204722" right="0.51181102362204722" top="0.39370078740157483" bottom="0.39370078740157483" header="0.31496062992125984" footer="0.31496062992125984"/>
  <pageSetup paperSize="9" scale="84"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tabColor rgb="FF00B050"/>
  </sheetPr>
  <dimension ref="A1:AL134"/>
  <sheetViews>
    <sheetView zoomScaleNormal="100" zoomScaleSheetLayoutView="90" workbookViewId="0">
      <selection activeCell="R18" sqref="R18"/>
    </sheetView>
  </sheetViews>
  <sheetFormatPr defaultColWidth="4.28515625" defaultRowHeight="14.25" x14ac:dyDescent="0.2"/>
  <cols>
    <col min="1" max="1" width="2.140625" style="52" customWidth="1"/>
    <col min="2" max="2" width="23.5703125" style="45" customWidth="1"/>
    <col min="3" max="3" width="8.85546875" style="53" customWidth="1"/>
    <col min="4" max="4" width="7.5703125" style="45" customWidth="1"/>
    <col min="5" max="5" width="11.85546875" style="53" customWidth="1"/>
    <col min="6" max="6" width="10.7109375" style="45" customWidth="1"/>
    <col min="7" max="7" width="9" style="53" customWidth="1"/>
    <col min="8" max="8" width="9.7109375" style="45" bestFit="1" customWidth="1"/>
    <col min="9" max="9" width="7.7109375" style="45" customWidth="1"/>
    <col min="10" max="10" width="11.140625" style="53" customWidth="1"/>
    <col min="11" max="11" width="13.140625" style="45" customWidth="1"/>
    <col min="12" max="12" width="8.85546875" style="45" customWidth="1"/>
    <col min="13" max="13" width="12.28515625" style="45" customWidth="1"/>
    <col min="14" max="14" width="7.85546875" style="53" customWidth="1"/>
    <col min="15" max="15" width="9.7109375" style="45" bestFit="1" customWidth="1"/>
    <col min="16" max="16" width="7" style="54" customWidth="1"/>
    <col min="17" max="17" width="3.7109375" style="44" customWidth="1"/>
    <col min="18" max="38" width="9.140625" style="44" customWidth="1"/>
    <col min="39" max="244" width="9.140625" style="45" customWidth="1"/>
    <col min="245" max="245" width="3.42578125" style="45" customWidth="1"/>
    <col min="246" max="246" width="15.5703125" style="45" customWidth="1"/>
    <col min="247" max="247" width="5.28515625" style="45" customWidth="1"/>
    <col min="248" max="248" width="8.140625" style="45" customWidth="1"/>
    <col min="249" max="249" width="5.28515625" style="45" customWidth="1"/>
    <col min="250" max="250" width="8" style="45" customWidth="1"/>
    <col min="251" max="251" width="5" style="45" customWidth="1"/>
    <col min="252" max="252" width="5.85546875" style="45" customWidth="1"/>
    <col min="253" max="253" width="4" style="45" customWidth="1"/>
    <col min="254" max="254" width="4.28515625" style="45" customWidth="1"/>
    <col min="255" max="255" width="8.42578125" style="45" customWidth="1"/>
    <col min="256" max="16384" width="4.28515625" style="45"/>
  </cols>
  <sheetData>
    <row r="1" spans="1:19" s="44" customFormat="1" ht="60" customHeight="1" x14ac:dyDescent="0.2">
      <c r="A1" s="42"/>
      <c r="B1" s="307"/>
      <c r="C1" s="349" t="s">
        <v>547</v>
      </c>
      <c r="D1" s="349"/>
      <c r="E1" s="349"/>
      <c r="F1" s="349"/>
      <c r="G1" s="349"/>
      <c r="H1" s="349"/>
      <c r="I1" s="349"/>
      <c r="J1" s="349"/>
      <c r="K1" s="349"/>
      <c r="L1" s="349"/>
      <c r="M1" s="349"/>
      <c r="N1" s="349"/>
      <c r="O1" s="349"/>
      <c r="P1" s="350"/>
      <c r="Q1" s="43"/>
      <c r="R1" s="43"/>
      <c r="S1" s="43"/>
    </row>
    <row r="2" spans="1:19" ht="16.5" x14ac:dyDescent="0.2">
      <c r="A2" s="42"/>
      <c r="B2" s="351" t="s">
        <v>35</v>
      </c>
      <c r="C2" s="351"/>
      <c r="D2" s="351"/>
      <c r="E2" s="351"/>
      <c r="F2" s="351"/>
      <c r="G2" s="351"/>
      <c r="H2" s="351"/>
      <c r="I2" s="351"/>
      <c r="J2" s="351"/>
      <c r="K2" s="351"/>
      <c r="L2" s="351"/>
      <c r="M2" s="351"/>
      <c r="N2" s="351"/>
      <c r="O2" s="351"/>
      <c r="P2" s="351"/>
      <c r="Q2" s="43"/>
    </row>
    <row r="3" spans="1:19" x14ac:dyDescent="0.2">
      <c r="A3" s="42"/>
      <c r="B3" s="37" t="s">
        <v>36</v>
      </c>
      <c r="C3" s="347"/>
      <c r="D3" s="347"/>
      <c r="E3" s="347"/>
      <c r="F3" s="347"/>
      <c r="G3" s="347"/>
      <c r="H3" s="347"/>
      <c r="I3" s="352" t="s">
        <v>37</v>
      </c>
      <c r="J3" s="352"/>
      <c r="K3" s="352"/>
      <c r="L3" s="352"/>
      <c r="M3" s="352"/>
      <c r="N3" s="352"/>
      <c r="O3" s="352"/>
      <c r="P3" s="352"/>
      <c r="Q3" s="43"/>
    </row>
    <row r="4" spans="1:19" x14ac:dyDescent="0.2">
      <c r="A4" s="42"/>
      <c r="B4" s="37" t="s">
        <v>38</v>
      </c>
      <c r="C4" s="347"/>
      <c r="D4" s="347"/>
      <c r="E4" s="348" t="s">
        <v>39</v>
      </c>
      <c r="F4" s="348"/>
      <c r="G4" s="353"/>
      <c r="H4" s="353"/>
      <c r="I4" s="280" t="s">
        <v>40</v>
      </c>
      <c r="J4" s="347"/>
      <c r="K4" s="347"/>
      <c r="L4" s="347"/>
      <c r="M4" s="35" t="s">
        <v>41</v>
      </c>
      <c r="N4" s="347"/>
      <c r="O4" s="347"/>
      <c r="P4" s="347"/>
      <c r="Q4" s="43"/>
    </row>
    <row r="5" spans="1:19" x14ac:dyDescent="0.2">
      <c r="A5" s="42"/>
      <c r="B5" s="37" t="s">
        <v>42</v>
      </c>
      <c r="C5" s="347"/>
      <c r="D5" s="347"/>
      <c r="E5" s="347"/>
      <c r="F5" s="347"/>
      <c r="G5" s="347"/>
      <c r="H5" s="347"/>
      <c r="I5" s="280" t="s">
        <v>43</v>
      </c>
      <c r="J5" s="347"/>
      <c r="K5" s="347"/>
      <c r="L5" s="347"/>
      <c r="M5" s="280" t="s">
        <v>44</v>
      </c>
      <c r="N5" s="347"/>
      <c r="O5" s="347"/>
      <c r="P5" s="347"/>
      <c r="Q5" s="43"/>
    </row>
    <row r="6" spans="1:19" x14ac:dyDescent="0.2">
      <c r="A6" s="42"/>
      <c r="B6" s="37" t="s">
        <v>45</v>
      </c>
      <c r="C6" s="347"/>
      <c r="D6" s="347"/>
      <c r="E6" s="348" t="s">
        <v>39</v>
      </c>
      <c r="F6" s="348"/>
      <c r="G6" s="347"/>
      <c r="H6" s="347"/>
      <c r="I6" s="280" t="s">
        <v>46</v>
      </c>
      <c r="J6" s="347"/>
      <c r="K6" s="347"/>
      <c r="L6" s="347"/>
      <c r="M6" s="347"/>
      <c r="N6" s="347"/>
      <c r="O6" s="347"/>
      <c r="P6" s="347"/>
      <c r="Q6" s="43"/>
    </row>
    <row r="7" spans="1:19" x14ac:dyDescent="0.2">
      <c r="A7" s="42"/>
      <c r="B7" s="37" t="s">
        <v>47</v>
      </c>
      <c r="C7" s="347"/>
      <c r="D7" s="347"/>
      <c r="E7" s="347"/>
      <c r="F7" s="347"/>
      <c r="G7" s="347"/>
      <c r="H7" s="347"/>
      <c r="I7" s="347"/>
      <c r="J7" s="347"/>
      <c r="K7" s="347"/>
      <c r="L7" s="347"/>
      <c r="M7" s="347"/>
      <c r="N7" s="347"/>
      <c r="O7" s="347"/>
      <c r="P7" s="347"/>
      <c r="Q7" s="43"/>
    </row>
    <row r="8" spans="1:19" x14ac:dyDescent="0.2">
      <c r="A8" s="42"/>
      <c r="B8" s="354" t="s">
        <v>48</v>
      </c>
      <c r="C8" s="354"/>
      <c r="D8" s="354"/>
      <c r="E8" s="354"/>
      <c r="F8" s="354"/>
      <c r="G8" s="354"/>
      <c r="H8" s="354"/>
      <c r="I8" s="352" t="s">
        <v>49</v>
      </c>
      <c r="J8" s="352"/>
      <c r="K8" s="352"/>
      <c r="L8" s="352"/>
      <c r="M8" s="352"/>
      <c r="N8" s="352"/>
      <c r="O8" s="352"/>
      <c r="P8" s="352"/>
      <c r="Q8" s="43"/>
    </row>
    <row r="9" spans="1:19" x14ac:dyDescent="0.2">
      <c r="A9" s="42"/>
      <c r="B9" s="280" t="s">
        <v>50</v>
      </c>
      <c r="C9" s="347"/>
      <c r="D9" s="347"/>
      <c r="E9" s="347"/>
      <c r="F9" s="347"/>
      <c r="G9" s="280" t="s">
        <v>51</v>
      </c>
      <c r="H9" s="282"/>
      <c r="I9" s="280" t="s">
        <v>40</v>
      </c>
      <c r="J9" s="347"/>
      <c r="K9" s="347"/>
      <c r="L9" s="347"/>
      <c r="M9" s="35" t="s">
        <v>41</v>
      </c>
      <c r="N9" s="356"/>
      <c r="O9" s="356"/>
      <c r="P9" s="356"/>
      <c r="Q9" s="43"/>
    </row>
    <row r="10" spans="1:19" x14ac:dyDescent="0.2">
      <c r="A10" s="42"/>
      <c r="B10" s="280" t="s">
        <v>52</v>
      </c>
      <c r="C10" s="347"/>
      <c r="D10" s="347"/>
      <c r="E10" s="347"/>
      <c r="F10" s="280" t="s">
        <v>53</v>
      </c>
      <c r="G10" s="347"/>
      <c r="H10" s="347"/>
      <c r="I10" s="280" t="s">
        <v>43</v>
      </c>
      <c r="J10" s="347"/>
      <c r="K10" s="347"/>
      <c r="L10" s="347"/>
      <c r="M10" s="280" t="s">
        <v>44</v>
      </c>
      <c r="N10" s="347"/>
      <c r="O10" s="347"/>
      <c r="P10" s="347"/>
      <c r="Q10" s="43"/>
    </row>
    <row r="11" spans="1:19" x14ac:dyDescent="0.2">
      <c r="A11" s="42"/>
      <c r="B11" s="280" t="s">
        <v>54</v>
      </c>
      <c r="C11" s="347"/>
      <c r="D11" s="347"/>
      <c r="E11" s="347"/>
      <c r="F11" s="280" t="s">
        <v>55</v>
      </c>
      <c r="G11" s="347"/>
      <c r="H11" s="347"/>
      <c r="I11" s="280" t="s">
        <v>46</v>
      </c>
      <c r="J11" s="347"/>
      <c r="K11" s="347"/>
      <c r="L11" s="347"/>
      <c r="M11" s="347"/>
      <c r="N11" s="347"/>
      <c r="O11" s="347"/>
      <c r="P11" s="347"/>
      <c r="Q11" s="43"/>
    </row>
    <row r="12" spans="1:19" ht="16.5" x14ac:dyDescent="0.2">
      <c r="A12" s="42"/>
      <c r="B12" s="351" t="s">
        <v>56</v>
      </c>
      <c r="C12" s="351"/>
      <c r="D12" s="351"/>
      <c r="E12" s="351"/>
      <c r="F12" s="351"/>
      <c r="G12" s="351"/>
      <c r="H12" s="351"/>
      <c r="I12" s="351"/>
      <c r="J12" s="351"/>
      <c r="K12" s="351"/>
      <c r="L12" s="351"/>
      <c r="M12" s="351"/>
      <c r="N12" s="351"/>
      <c r="O12" s="351"/>
      <c r="P12" s="351"/>
      <c r="Q12" s="43"/>
    </row>
    <row r="13" spans="1:19" ht="14.25" customHeight="1" x14ac:dyDescent="0.2">
      <c r="A13" s="42"/>
      <c r="B13" s="36" t="s">
        <v>36</v>
      </c>
      <c r="C13" s="347"/>
      <c r="D13" s="347"/>
      <c r="E13" s="347"/>
      <c r="F13" s="347"/>
      <c r="G13" s="347"/>
      <c r="H13" s="347"/>
      <c r="I13" s="352" t="s">
        <v>37</v>
      </c>
      <c r="J13" s="352"/>
      <c r="K13" s="352"/>
      <c r="L13" s="352"/>
      <c r="M13" s="352"/>
      <c r="N13" s="352"/>
      <c r="O13" s="352"/>
      <c r="P13" s="352"/>
      <c r="Q13" s="43"/>
    </row>
    <row r="14" spans="1:19" ht="15" customHeight="1" x14ac:dyDescent="0.2">
      <c r="A14" s="42"/>
      <c r="B14" s="36" t="s">
        <v>38</v>
      </c>
      <c r="C14" s="347"/>
      <c r="D14" s="347"/>
      <c r="E14" s="355" t="s">
        <v>39</v>
      </c>
      <c r="F14" s="355"/>
      <c r="G14" s="347"/>
      <c r="H14" s="347"/>
      <c r="I14" s="280" t="s">
        <v>40</v>
      </c>
      <c r="J14" s="347"/>
      <c r="K14" s="347"/>
      <c r="L14" s="347"/>
      <c r="M14" s="280" t="s">
        <v>41</v>
      </c>
      <c r="N14" s="347"/>
      <c r="O14" s="347"/>
      <c r="P14" s="347"/>
      <c r="Q14" s="43"/>
    </row>
    <row r="15" spans="1:19" ht="15" customHeight="1" x14ac:dyDescent="0.2">
      <c r="A15" s="42"/>
      <c r="B15" s="36" t="s">
        <v>42</v>
      </c>
      <c r="C15" s="347"/>
      <c r="D15" s="347"/>
      <c r="E15" s="347"/>
      <c r="F15" s="347"/>
      <c r="G15" s="347"/>
      <c r="H15" s="347"/>
      <c r="I15" s="280" t="s">
        <v>43</v>
      </c>
      <c r="J15" s="347"/>
      <c r="K15" s="347"/>
      <c r="L15" s="347"/>
      <c r="M15" s="280" t="s">
        <v>44</v>
      </c>
      <c r="N15" s="347"/>
      <c r="O15" s="347"/>
      <c r="P15" s="347"/>
      <c r="Q15" s="43"/>
    </row>
    <row r="16" spans="1:19" ht="15" customHeight="1" x14ac:dyDescent="0.2">
      <c r="A16" s="42"/>
      <c r="B16" s="36" t="s">
        <v>45</v>
      </c>
      <c r="C16" s="347"/>
      <c r="D16" s="347"/>
      <c r="E16" s="355" t="s">
        <v>39</v>
      </c>
      <c r="F16" s="355"/>
      <c r="G16" s="347"/>
      <c r="H16" s="347"/>
      <c r="I16" s="280" t="s">
        <v>46</v>
      </c>
      <c r="J16" s="347"/>
      <c r="K16" s="347"/>
      <c r="L16" s="347"/>
      <c r="M16" s="347"/>
      <c r="N16" s="347"/>
      <c r="O16" s="347"/>
      <c r="P16" s="347"/>
      <c r="Q16" s="43"/>
    </row>
    <row r="17" spans="1:18" ht="22.5" customHeight="1" x14ac:dyDescent="0.2">
      <c r="A17" s="42"/>
      <c r="B17" s="36" t="s">
        <v>47</v>
      </c>
      <c r="C17" s="347"/>
      <c r="D17" s="347"/>
      <c r="E17" s="347"/>
      <c r="F17" s="347"/>
      <c r="G17" s="36" t="s">
        <v>57</v>
      </c>
      <c r="H17" s="36"/>
      <c r="I17" s="284" t="s">
        <v>399</v>
      </c>
      <c r="J17" s="283"/>
      <c r="K17" s="284" t="s">
        <v>400</v>
      </c>
      <c r="L17" s="283"/>
      <c r="M17" s="290" t="s">
        <v>387</v>
      </c>
      <c r="N17" s="357"/>
      <c r="O17" s="357"/>
      <c r="P17" s="357"/>
      <c r="Q17" s="43"/>
    </row>
    <row r="18" spans="1:18" ht="16.5" x14ac:dyDescent="0.2">
      <c r="A18" s="42"/>
      <c r="B18" s="351" t="s">
        <v>58</v>
      </c>
      <c r="C18" s="351"/>
      <c r="D18" s="351"/>
      <c r="E18" s="351"/>
      <c r="F18" s="351"/>
      <c r="G18" s="351"/>
      <c r="H18" s="351"/>
      <c r="I18" s="351"/>
      <c r="J18" s="351"/>
      <c r="K18" s="351"/>
      <c r="L18" s="351"/>
      <c r="M18" s="351"/>
      <c r="N18" s="351"/>
      <c r="O18" s="351"/>
      <c r="P18" s="351"/>
      <c r="Q18" s="43"/>
    </row>
    <row r="19" spans="1:18" x14ac:dyDescent="0.2">
      <c r="A19" s="42"/>
      <c r="B19" s="36" t="s">
        <v>392</v>
      </c>
      <c r="C19" s="353"/>
      <c r="D19" s="353"/>
      <c r="E19" s="353"/>
      <c r="F19" s="353"/>
      <c r="G19" s="355" t="s">
        <v>60</v>
      </c>
      <c r="H19" s="355"/>
      <c r="I19" s="353"/>
      <c r="J19" s="353"/>
      <c r="K19" s="353"/>
      <c r="L19" s="353"/>
      <c r="M19" s="353"/>
      <c r="N19" s="353"/>
      <c r="O19" s="353"/>
      <c r="P19" s="353"/>
      <c r="Q19" s="43"/>
    </row>
    <row r="20" spans="1:18" x14ac:dyDescent="0.2">
      <c r="A20" s="42"/>
      <c r="B20" s="36" t="s">
        <v>59</v>
      </c>
      <c r="C20" s="366"/>
      <c r="D20" s="366"/>
      <c r="E20" s="366"/>
      <c r="F20" s="366"/>
      <c r="G20" s="355" t="s">
        <v>61</v>
      </c>
      <c r="H20" s="355"/>
      <c r="I20" s="366"/>
      <c r="J20" s="366"/>
      <c r="K20" s="366"/>
      <c r="L20" s="358" t="s">
        <v>63</v>
      </c>
      <c r="M20" s="358"/>
      <c r="N20" s="353"/>
      <c r="O20" s="353"/>
      <c r="P20" s="353"/>
      <c r="Q20" s="43"/>
    </row>
    <row r="21" spans="1:18" x14ac:dyDescent="0.2">
      <c r="A21" s="42"/>
      <c r="B21" s="36" t="s">
        <v>62</v>
      </c>
      <c r="C21" s="281" t="s">
        <v>64</v>
      </c>
      <c r="D21" s="56"/>
      <c r="E21" s="281" t="s">
        <v>65</v>
      </c>
      <c r="F21" s="30"/>
      <c r="G21" s="46" t="s">
        <v>66</v>
      </c>
      <c r="H21" s="30"/>
      <c r="I21" s="46" t="s">
        <v>67</v>
      </c>
      <c r="J21" s="30"/>
      <c r="K21" s="46" t="s">
        <v>68</v>
      </c>
      <c r="L21" s="56"/>
      <c r="M21" s="281" t="s">
        <v>69</v>
      </c>
      <c r="N21" s="29"/>
      <c r="O21" s="47" t="s">
        <v>70</v>
      </c>
      <c r="P21" s="308"/>
      <c r="Q21" s="43"/>
    </row>
    <row r="22" spans="1:18" x14ac:dyDescent="0.2">
      <c r="A22" s="42"/>
      <c r="B22" s="309" t="s">
        <v>71</v>
      </c>
      <c r="C22" s="362"/>
      <c r="D22" s="362"/>
      <c r="E22" s="362"/>
      <c r="F22" s="359" t="s">
        <v>72</v>
      </c>
      <c r="G22" s="359"/>
      <c r="H22" s="283"/>
      <c r="I22" s="285" t="s">
        <v>73</v>
      </c>
      <c r="J22" s="353"/>
      <c r="K22" s="353"/>
      <c r="L22" s="285" t="s">
        <v>74</v>
      </c>
      <c r="M22" s="353"/>
      <c r="N22" s="353"/>
      <c r="O22" s="353"/>
      <c r="P22" s="353"/>
      <c r="Q22" s="43"/>
    </row>
    <row r="23" spans="1:18" ht="16.5" x14ac:dyDescent="0.2">
      <c r="A23" s="42"/>
      <c r="B23" s="351" t="s">
        <v>75</v>
      </c>
      <c r="C23" s="351"/>
      <c r="D23" s="351"/>
      <c r="E23" s="351"/>
      <c r="F23" s="351"/>
      <c r="G23" s="351"/>
      <c r="H23" s="351"/>
      <c r="I23" s="351"/>
      <c r="J23" s="351"/>
      <c r="K23" s="351"/>
      <c r="L23" s="351"/>
      <c r="M23" s="351"/>
      <c r="N23" s="351"/>
      <c r="O23" s="351"/>
      <c r="P23" s="351"/>
      <c r="Q23" s="43"/>
    </row>
    <row r="24" spans="1:18" ht="17.25" customHeight="1" x14ac:dyDescent="0.2">
      <c r="A24" s="42"/>
      <c r="B24" s="310" t="s">
        <v>76</v>
      </c>
      <c r="C24" s="360"/>
      <c r="D24" s="360"/>
      <c r="E24" s="360"/>
      <c r="F24" s="360"/>
      <c r="G24" s="360"/>
      <c r="H24" s="360"/>
      <c r="I24" s="360"/>
      <c r="J24" s="360"/>
      <c r="K24" s="360"/>
      <c r="L24" s="360"/>
      <c r="M24" s="280" t="s">
        <v>478</v>
      </c>
      <c r="N24" s="361"/>
      <c r="O24" s="361"/>
      <c r="P24" s="361"/>
      <c r="Q24" s="43"/>
    </row>
    <row r="25" spans="1:18" ht="12" customHeight="1" x14ac:dyDescent="0.2">
      <c r="A25" s="42"/>
      <c r="B25" s="365" t="s">
        <v>80</v>
      </c>
      <c r="C25" s="358" t="s">
        <v>465</v>
      </c>
      <c r="D25" s="358"/>
      <c r="E25" s="358"/>
      <c r="F25" s="358"/>
      <c r="G25" s="358"/>
      <c r="H25" s="358"/>
      <c r="I25" s="358"/>
      <c r="J25" s="358" t="s">
        <v>464</v>
      </c>
      <c r="K25" s="358"/>
      <c r="L25" s="358"/>
      <c r="M25" s="358"/>
      <c r="N25" s="358"/>
      <c r="O25" s="358"/>
      <c r="P25" s="358"/>
      <c r="Q25" s="43"/>
    </row>
    <row r="26" spans="1:18" ht="19.5" customHeight="1" x14ac:dyDescent="0.2">
      <c r="A26" s="42"/>
      <c r="B26" s="365"/>
      <c r="C26" s="358" t="s">
        <v>403</v>
      </c>
      <c r="D26" s="358"/>
      <c r="E26" s="358" t="s">
        <v>404</v>
      </c>
      <c r="F26" s="358"/>
      <c r="G26" s="358" t="s">
        <v>405</v>
      </c>
      <c r="H26" s="358"/>
      <c r="I26" s="358"/>
      <c r="J26" s="358" t="s">
        <v>403</v>
      </c>
      <c r="K26" s="358"/>
      <c r="L26" s="358" t="s">
        <v>404</v>
      </c>
      <c r="M26" s="358"/>
      <c r="N26" s="358"/>
      <c r="O26" s="358" t="s">
        <v>405</v>
      </c>
      <c r="P26" s="358"/>
      <c r="Q26" s="43"/>
    </row>
    <row r="27" spans="1:18" ht="19.5" customHeight="1" x14ac:dyDescent="0.2">
      <c r="A27" s="42"/>
      <c r="B27" s="365"/>
      <c r="C27" s="368"/>
      <c r="D27" s="368"/>
      <c r="E27" s="368"/>
      <c r="F27" s="368"/>
      <c r="G27" s="367"/>
      <c r="H27" s="367"/>
      <c r="I27" s="367"/>
      <c r="J27" s="368"/>
      <c r="K27" s="368"/>
      <c r="L27" s="368"/>
      <c r="M27" s="368"/>
      <c r="N27" s="368"/>
      <c r="O27" s="371"/>
      <c r="P27" s="371"/>
      <c r="Q27" s="43"/>
    </row>
    <row r="28" spans="1:18" ht="19.5" customHeight="1" x14ac:dyDescent="0.2">
      <c r="A28" s="42"/>
      <c r="B28" s="68" t="s">
        <v>394</v>
      </c>
      <c r="C28" s="68"/>
      <c r="D28" s="68"/>
      <c r="E28" s="55" t="s">
        <v>77</v>
      </c>
      <c r="F28" s="286"/>
      <c r="G28" s="284" t="s">
        <v>78</v>
      </c>
      <c r="H28" s="368"/>
      <c r="I28" s="368"/>
      <c r="J28" s="358" t="s">
        <v>79</v>
      </c>
      <c r="K28" s="358"/>
      <c r="L28" s="282"/>
      <c r="M28" s="358" t="s">
        <v>496</v>
      </c>
      <c r="N28" s="358"/>
      <c r="O28" s="368"/>
      <c r="P28" s="368"/>
      <c r="Q28" s="43"/>
      <c r="R28" s="48"/>
    </row>
    <row r="29" spans="1:18" ht="24.75" customHeight="1" x14ac:dyDescent="0.2">
      <c r="A29" s="42"/>
      <c r="B29" s="365" t="s">
        <v>81</v>
      </c>
      <c r="C29" s="365" t="s">
        <v>408</v>
      </c>
      <c r="D29" s="365"/>
      <c r="E29" s="365"/>
      <c r="F29" s="365"/>
      <c r="G29" s="365"/>
      <c r="H29" s="365"/>
      <c r="I29" s="365"/>
      <c r="J29" s="365" t="s">
        <v>657</v>
      </c>
      <c r="K29" s="365"/>
      <c r="L29" s="365"/>
      <c r="M29" s="365"/>
      <c r="N29" s="365"/>
      <c r="O29" s="365"/>
      <c r="P29" s="365"/>
      <c r="Q29" s="43"/>
    </row>
    <row r="30" spans="1:18" ht="21.75" customHeight="1" x14ac:dyDescent="0.2">
      <c r="A30" s="42"/>
      <c r="B30" s="365"/>
      <c r="C30" s="369"/>
      <c r="D30" s="369"/>
      <c r="E30" s="369"/>
      <c r="F30" s="369"/>
      <c r="G30" s="369"/>
      <c r="H30" s="369"/>
      <c r="I30" s="369"/>
      <c r="J30" s="369"/>
      <c r="K30" s="369"/>
      <c r="L30" s="369"/>
      <c r="M30" s="369"/>
      <c r="N30" s="369"/>
      <c r="O30" s="369"/>
      <c r="P30" s="369"/>
      <c r="Q30" s="43"/>
    </row>
    <row r="31" spans="1:18" ht="18" customHeight="1" x14ac:dyDescent="0.2">
      <c r="A31" s="42"/>
      <c r="B31" s="365"/>
      <c r="C31" s="358" t="s">
        <v>82</v>
      </c>
      <c r="D31" s="358"/>
      <c r="E31" s="358"/>
      <c r="F31" s="358"/>
      <c r="G31" s="358"/>
      <c r="H31" s="358"/>
      <c r="I31" s="358"/>
      <c r="J31" s="358" t="s">
        <v>83</v>
      </c>
      <c r="K31" s="358"/>
      <c r="L31" s="358"/>
      <c r="M31" s="358"/>
      <c r="N31" s="358"/>
      <c r="O31" s="358"/>
      <c r="P31" s="358"/>
      <c r="Q31" s="43"/>
    </row>
    <row r="32" spans="1:18" ht="21" customHeight="1" x14ac:dyDescent="0.2">
      <c r="A32" s="42"/>
      <c r="B32" s="365"/>
      <c r="C32" s="358">
        <v>22</v>
      </c>
      <c r="D32" s="358"/>
      <c r="E32" s="358"/>
      <c r="F32" s="358">
        <v>23</v>
      </c>
      <c r="G32" s="358"/>
      <c r="H32" s="358">
        <v>24</v>
      </c>
      <c r="I32" s="358"/>
      <c r="J32" s="358" t="s">
        <v>368</v>
      </c>
      <c r="K32" s="358"/>
      <c r="L32" s="358" t="s">
        <v>84</v>
      </c>
      <c r="M32" s="358"/>
      <c r="N32" s="370" t="s">
        <v>85</v>
      </c>
      <c r="O32" s="370"/>
      <c r="P32" s="370"/>
      <c r="Q32" s="43"/>
    </row>
    <row r="33" spans="1:19" ht="21" customHeight="1" x14ac:dyDescent="0.2">
      <c r="A33" s="42"/>
      <c r="B33" s="365"/>
      <c r="C33" s="347"/>
      <c r="D33" s="347"/>
      <c r="E33" s="347"/>
      <c r="F33" s="347"/>
      <c r="G33" s="347"/>
      <c r="H33" s="347"/>
      <c r="I33" s="347"/>
      <c r="J33" s="347"/>
      <c r="K33" s="347"/>
      <c r="L33" s="347"/>
      <c r="M33" s="347"/>
      <c r="N33" s="347"/>
      <c r="O33" s="347"/>
      <c r="P33" s="347"/>
      <c r="Q33" s="43"/>
    </row>
    <row r="34" spans="1:19" ht="16.5" x14ac:dyDescent="0.2">
      <c r="A34" s="42"/>
      <c r="B34" s="351" t="s">
        <v>86</v>
      </c>
      <c r="C34" s="351"/>
      <c r="D34" s="351"/>
      <c r="E34" s="351"/>
      <c r="F34" s="351"/>
      <c r="G34" s="351"/>
      <c r="H34" s="351"/>
      <c r="I34" s="351"/>
      <c r="J34" s="351"/>
      <c r="K34" s="351"/>
      <c r="L34" s="351"/>
      <c r="M34" s="351"/>
      <c r="N34" s="351"/>
      <c r="O34" s="351"/>
      <c r="P34" s="351"/>
      <c r="Q34" s="43"/>
    </row>
    <row r="35" spans="1:19" x14ac:dyDescent="0.2">
      <c r="A35" s="42"/>
      <c r="B35" s="37" t="s">
        <v>87</v>
      </c>
      <c r="C35" s="281" t="s">
        <v>396</v>
      </c>
      <c r="D35" s="57"/>
      <c r="E35" s="281" t="s">
        <v>397</v>
      </c>
      <c r="F35" s="286"/>
      <c r="G35" s="281" t="s">
        <v>88</v>
      </c>
      <c r="H35" s="286"/>
      <c r="I35" s="348" t="s">
        <v>474</v>
      </c>
      <c r="J35" s="348"/>
      <c r="K35" s="348"/>
      <c r="L35" s="363"/>
      <c r="M35" s="363"/>
      <c r="N35" s="363"/>
      <c r="O35" s="363"/>
      <c r="P35" s="363"/>
      <c r="Q35" s="43"/>
    </row>
    <row r="36" spans="1:19" x14ac:dyDescent="0.2">
      <c r="A36" s="42"/>
      <c r="B36" s="348" t="s">
        <v>89</v>
      </c>
      <c r="C36" s="348"/>
      <c r="D36" s="348"/>
      <c r="E36" s="348"/>
      <c r="F36" s="363"/>
      <c r="G36" s="363"/>
      <c r="H36" s="363"/>
      <c r="I36" s="37" t="s">
        <v>90</v>
      </c>
      <c r="J36" s="37"/>
      <c r="K36" s="37"/>
      <c r="L36" s="37"/>
      <c r="M36" s="49"/>
      <c r="N36" s="363"/>
      <c r="O36" s="363"/>
      <c r="P36" s="363"/>
      <c r="Q36" s="43"/>
    </row>
    <row r="37" spans="1:19" x14ac:dyDescent="0.2">
      <c r="A37" s="42"/>
      <c r="B37" s="348" t="s">
        <v>91</v>
      </c>
      <c r="C37" s="348"/>
      <c r="D37" s="348"/>
      <c r="E37" s="348"/>
      <c r="F37" s="363"/>
      <c r="G37" s="363"/>
      <c r="H37" s="363"/>
      <c r="I37" s="37" t="s">
        <v>92</v>
      </c>
      <c r="J37" s="37"/>
      <c r="K37" s="37"/>
      <c r="L37" s="37"/>
      <c r="M37" s="49"/>
      <c r="N37" s="363"/>
      <c r="O37" s="363"/>
      <c r="P37" s="363"/>
      <c r="Q37" s="43"/>
    </row>
    <row r="38" spans="1:19" ht="16.5" x14ac:dyDescent="0.2">
      <c r="A38" s="42"/>
      <c r="B38" s="351" t="s">
        <v>93</v>
      </c>
      <c r="C38" s="351"/>
      <c r="D38" s="351"/>
      <c r="E38" s="351"/>
      <c r="F38" s="351"/>
      <c r="G38" s="351"/>
      <c r="H38" s="351"/>
      <c r="I38" s="351"/>
      <c r="J38" s="351"/>
      <c r="K38" s="351"/>
      <c r="L38" s="351"/>
      <c r="M38" s="351"/>
      <c r="N38" s="351"/>
      <c r="O38" s="351"/>
      <c r="P38" s="351"/>
      <c r="Q38" s="43"/>
    </row>
    <row r="39" spans="1:19" ht="14.25" customHeight="1" x14ac:dyDescent="0.2">
      <c r="A39" s="42"/>
      <c r="B39" s="364" t="s">
        <v>94</v>
      </c>
      <c r="C39" s="364"/>
      <c r="D39" s="363"/>
      <c r="E39" s="363"/>
      <c r="F39" s="363"/>
      <c r="G39" s="363"/>
      <c r="H39" s="363"/>
      <c r="I39" s="363"/>
      <c r="J39" s="348" t="s">
        <v>463</v>
      </c>
      <c r="K39" s="348"/>
      <c r="L39" s="348"/>
      <c r="M39" s="363"/>
      <c r="N39" s="363"/>
      <c r="O39" s="363"/>
      <c r="P39" s="363"/>
      <c r="Q39" s="43"/>
    </row>
    <row r="40" spans="1:19" ht="15.75" customHeight="1" x14ac:dyDescent="0.2">
      <c r="A40" s="42"/>
      <c r="B40" s="364"/>
      <c r="C40" s="364"/>
      <c r="D40" s="363"/>
      <c r="E40" s="363"/>
      <c r="F40" s="363"/>
      <c r="G40" s="363"/>
      <c r="H40" s="363"/>
      <c r="I40" s="363"/>
      <c r="J40" s="348" t="s">
        <v>653</v>
      </c>
      <c r="K40" s="348"/>
      <c r="L40" s="363"/>
      <c r="M40" s="363"/>
      <c r="N40" s="363"/>
      <c r="O40" s="363"/>
      <c r="P40" s="363"/>
      <c r="Q40" s="43"/>
    </row>
    <row r="41" spans="1:19" s="44" customFormat="1" ht="15" customHeight="1" x14ac:dyDescent="0.2">
      <c r="A41" s="42"/>
      <c r="B41" s="43"/>
      <c r="C41" s="50"/>
      <c r="D41" s="43"/>
      <c r="E41" s="50"/>
      <c r="F41" s="43"/>
      <c r="G41" s="50"/>
      <c r="H41" s="43"/>
      <c r="I41" s="43"/>
      <c r="J41" s="50"/>
      <c r="K41" s="43"/>
      <c r="L41" s="43"/>
      <c r="M41" s="43"/>
      <c r="N41" s="50"/>
      <c r="O41" s="43"/>
      <c r="P41" s="43"/>
      <c r="Q41" s="43"/>
    </row>
    <row r="42" spans="1:19" s="44" customFormat="1" ht="15" customHeight="1" x14ac:dyDescent="0.25">
      <c r="A42" s="42"/>
      <c r="B42" s="201" t="s">
        <v>580</v>
      </c>
      <c r="C42" s="59"/>
      <c r="D42" s="59"/>
      <c r="E42" s="59"/>
      <c r="F42" s="59"/>
      <c r="G42" s="59"/>
      <c r="H42" s="59"/>
      <c r="I42" s="59"/>
      <c r="J42" s="59"/>
      <c r="K42" s="59"/>
      <c r="L42" s="51"/>
      <c r="M42" s="51"/>
      <c r="N42" s="51"/>
      <c r="O42" s="51"/>
      <c r="P42" s="51"/>
      <c r="Q42" s="43"/>
      <c r="R42" s="43"/>
      <c r="S42" s="43"/>
    </row>
    <row r="43" spans="1:19" s="44" customFormat="1" ht="15" customHeight="1" x14ac:dyDescent="0.2">
      <c r="A43" s="42"/>
      <c r="B43" s="43"/>
      <c r="C43" s="50"/>
      <c r="D43" s="43"/>
      <c r="E43" s="50"/>
      <c r="F43" s="43"/>
      <c r="G43" s="50"/>
      <c r="H43" s="43"/>
      <c r="I43" s="43"/>
      <c r="J43" s="50"/>
      <c r="K43" s="43"/>
      <c r="L43" s="43"/>
      <c r="M43" s="43"/>
      <c r="N43" s="50"/>
      <c r="O43" s="43"/>
      <c r="P43" s="43"/>
      <c r="Q43" s="43"/>
      <c r="R43" s="43"/>
      <c r="S43" s="43"/>
    </row>
    <row r="44" spans="1:19" s="44" customFormat="1" ht="15" customHeight="1" x14ac:dyDescent="0.2">
      <c r="A44" s="42"/>
      <c r="B44" s="43"/>
      <c r="C44" s="50"/>
      <c r="D44" s="43"/>
      <c r="E44" s="50"/>
      <c r="F44" s="43"/>
      <c r="G44" s="50"/>
      <c r="H44" s="43"/>
      <c r="I44" s="43"/>
      <c r="J44" s="50"/>
      <c r="K44" s="43"/>
      <c r="L44" s="43"/>
      <c r="M44" s="43"/>
      <c r="N44" s="50"/>
      <c r="O44" s="43"/>
      <c r="P44" s="43"/>
      <c r="Q44" s="43"/>
      <c r="R44" s="43"/>
      <c r="S44" s="43"/>
    </row>
    <row r="45" spans="1:19" s="44" customFormat="1" x14ac:dyDescent="0.2">
      <c r="A45" s="52"/>
      <c r="C45" s="180"/>
      <c r="E45" s="180"/>
      <c r="G45" s="180"/>
      <c r="J45" s="180"/>
      <c r="N45" s="180"/>
      <c r="P45" s="43"/>
    </row>
    <row r="46" spans="1:19" s="44" customFormat="1" x14ac:dyDescent="0.2">
      <c r="A46" s="52"/>
      <c r="C46" s="180"/>
      <c r="E46" s="180"/>
      <c r="G46" s="180"/>
      <c r="J46" s="180"/>
      <c r="N46" s="180"/>
      <c r="P46" s="43"/>
    </row>
    <row r="47" spans="1:19" s="44" customFormat="1" x14ac:dyDescent="0.2">
      <c r="A47" s="52"/>
      <c r="C47" s="180"/>
      <c r="E47" s="180"/>
      <c r="G47" s="180"/>
      <c r="J47" s="180"/>
      <c r="N47" s="180"/>
      <c r="P47" s="43"/>
    </row>
    <row r="48" spans="1:19" s="44" customFormat="1" x14ac:dyDescent="0.2">
      <c r="A48" s="52"/>
      <c r="C48" s="180"/>
      <c r="E48" s="180"/>
      <c r="G48" s="180"/>
      <c r="J48" s="180"/>
      <c r="N48" s="180"/>
      <c r="P48" s="43"/>
    </row>
    <row r="49" spans="1:16" s="44" customFormat="1" x14ac:dyDescent="0.2">
      <c r="A49" s="52"/>
      <c r="C49" s="180"/>
      <c r="E49" s="180"/>
      <c r="G49" s="180"/>
      <c r="J49" s="180"/>
      <c r="N49" s="180"/>
      <c r="P49" s="43"/>
    </row>
    <row r="50" spans="1:16" s="44" customFormat="1" x14ac:dyDescent="0.2">
      <c r="A50" s="52"/>
      <c r="C50" s="180"/>
      <c r="E50" s="180"/>
      <c r="G50" s="180"/>
      <c r="J50" s="180"/>
      <c r="N50" s="180"/>
      <c r="P50" s="43"/>
    </row>
    <row r="51" spans="1:16" s="44" customFormat="1" x14ac:dyDescent="0.2">
      <c r="A51" s="52"/>
      <c r="C51" s="180"/>
      <c r="E51" s="180"/>
      <c r="G51" s="180"/>
      <c r="J51" s="180"/>
      <c r="N51" s="180"/>
      <c r="P51" s="43"/>
    </row>
    <row r="52" spans="1:16" s="44" customFormat="1" x14ac:dyDescent="0.2">
      <c r="A52" s="52"/>
      <c r="C52" s="180"/>
      <c r="E52" s="180"/>
      <c r="G52" s="180"/>
      <c r="J52" s="180"/>
      <c r="N52" s="180"/>
      <c r="P52" s="43"/>
    </row>
    <row r="53" spans="1:16" s="44" customFormat="1" x14ac:dyDescent="0.2">
      <c r="A53" s="52"/>
      <c r="C53" s="180"/>
      <c r="E53" s="180"/>
      <c r="G53" s="180"/>
      <c r="J53" s="180"/>
      <c r="N53" s="180"/>
      <c r="P53" s="43"/>
    </row>
    <row r="54" spans="1:16" s="44" customFormat="1" x14ac:dyDescent="0.2">
      <c r="A54" s="52"/>
      <c r="C54" s="180"/>
      <c r="E54" s="180"/>
      <c r="G54" s="180"/>
      <c r="J54" s="180"/>
      <c r="N54" s="180"/>
      <c r="P54" s="43"/>
    </row>
    <row r="55" spans="1:16" s="44" customFormat="1" x14ac:dyDescent="0.2">
      <c r="A55" s="52"/>
      <c r="C55" s="180"/>
      <c r="E55" s="180"/>
      <c r="G55" s="180"/>
      <c r="J55" s="180"/>
      <c r="N55" s="180"/>
      <c r="P55" s="43"/>
    </row>
    <row r="56" spans="1:16" s="44" customFormat="1" x14ac:dyDescent="0.2">
      <c r="A56" s="52"/>
      <c r="C56" s="180"/>
      <c r="E56" s="180"/>
      <c r="G56" s="180"/>
      <c r="J56" s="180"/>
      <c r="N56" s="180"/>
      <c r="P56" s="43"/>
    </row>
    <row r="57" spans="1:16" s="44" customFormat="1" x14ac:dyDescent="0.2">
      <c r="A57" s="52"/>
      <c r="C57" s="180"/>
      <c r="E57" s="180"/>
      <c r="G57" s="180"/>
      <c r="J57" s="180"/>
      <c r="N57" s="180"/>
      <c r="P57" s="43"/>
    </row>
    <row r="58" spans="1:16" s="44" customFormat="1" x14ac:dyDescent="0.2">
      <c r="A58" s="52"/>
      <c r="C58" s="180"/>
      <c r="E58" s="180"/>
      <c r="G58" s="180"/>
      <c r="J58" s="180"/>
      <c r="N58" s="180"/>
      <c r="P58" s="43"/>
    </row>
    <row r="59" spans="1:16" s="44" customFormat="1" x14ac:dyDescent="0.2">
      <c r="A59" s="52"/>
      <c r="C59" s="180"/>
      <c r="E59" s="180"/>
      <c r="G59" s="180"/>
      <c r="J59" s="180"/>
      <c r="N59" s="180"/>
      <c r="P59" s="43"/>
    </row>
    <row r="60" spans="1:16" s="44" customFormat="1" x14ac:dyDescent="0.2">
      <c r="A60" s="52"/>
      <c r="C60" s="180"/>
      <c r="E60" s="180"/>
      <c r="G60" s="180"/>
      <c r="J60" s="180"/>
      <c r="N60" s="180"/>
      <c r="P60" s="43"/>
    </row>
    <row r="61" spans="1:16" s="44" customFormat="1" x14ac:dyDescent="0.2">
      <c r="A61" s="52"/>
      <c r="C61" s="180"/>
      <c r="E61" s="180"/>
      <c r="G61" s="180"/>
      <c r="J61" s="180"/>
      <c r="N61" s="180"/>
      <c r="P61" s="43"/>
    </row>
    <row r="62" spans="1:16" s="44" customFormat="1" x14ac:dyDescent="0.2">
      <c r="A62" s="52"/>
      <c r="C62" s="180"/>
      <c r="E62" s="180"/>
      <c r="G62" s="180"/>
      <c r="J62" s="180"/>
      <c r="N62" s="180"/>
      <c r="P62" s="43"/>
    </row>
    <row r="63" spans="1:16" s="44" customFormat="1" x14ac:dyDescent="0.2">
      <c r="A63" s="52"/>
      <c r="C63" s="180"/>
      <c r="E63" s="180"/>
      <c r="G63" s="180"/>
      <c r="J63" s="180"/>
      <c r="N63" s="180"/>
      <c r="P63" s="43"/>
    </row>
    <row r="64" spans="1:16" s="44" customFormat="1" x14ac:dyDescent="0.2">
      <c r="A64" s="52"/>
      <c r="C64" s="180"/>
      <c r="E64" s="180"/>
      <c r="G64" s="180"/>
      <c r="J64" s="180"/>
      <c r="N64" s="180"/>
      <c r="P64" s="43"/>
    </row>
    <row r="65" spans="1:16" s="44" customFormat="1" x14ac:dyDescent="0.2">
      <c r="A65" s="52"/>
      <c r="C65" s="180"/>
      <c r="E65" s="180"/>
      <c r="G65" s="180"/>
      <c r="J65" s="180"/>
      <c r="N65" s="180"/>
      <c r="P65" s="43"/>
    </row>
    <row r="66" spans="1:16" s="44" customFormat="1" x14ac:dyDescent="0.2">
      <c r="A66" s="52"/>
      <c r="C66" s="180"/>
      <c r="E66" s="180"/>
      <c r="G66" s="180"/>
      <c r="J66" s="180"/>
      <c r="N66" s="180"/>
      <c r="P66" s="43"/>
    </row>
    <row r="67" spans="1:16" s="44" customFormat="1" x14ac:dyDescent="0.2">
      <c r="A67" s="52"/>
      <c r="C67" s="180"/>
      <c r="E67" s="180"/>
      <c r="G67" s="180"/>
      <c r="J67" s="180"/>
      <c r="N67" s="180"/>
      <c r="P67" s="43"/>
    </row>
    <row r="68" spans="1:16" s="44" customFormat="1" x14ac:dyDescent="0.2">
      <c r="A68" s="52"/>
      <c r="C68" s="180"/>
      <c r="E68" s="180"/>
      <c r="G68" s="180"/>
      <c r="J68" s="180"/>
      <c r="N68" s="180"/>
      <c r="P68" s="43"/>
    </row>
    <row r="69" spans="1:16" s="44" customFormat="1" x14ac:dyDescent="0.2">
      <c r="A69" s="52"/>
      <c r="C69" s="180"/>
      <c r="E69" s="180"/>
      <c r="G69" s="180"/>
      <c r="J69" s="180"/>
      <c r="N69" s="180"/>
      <c r="P69" s="43"/>
    </row>
    <row r="70" spans="1:16" s="44" customFormat="1" x14ac:dyDescent="0.2">
      <c r="A70" s="52"/>
      <c r="C70" s="180"/>
      <c r="E70" s="180"/>
      <c r="G70" s="180"/>
      <c r="J70" s="180"/>
      <c r="N70" s="180"/>
      <c r="P70" s="43"/>
    </row>
    <row r="71" spans="1:16" s="44" customFormat="1" x14ac:dyDescent="0.2">
      <c r="A71" s="52"/>
      <c r="C71" s="180"/>
      <c r="E71" s="180"/>
      <c r="G71" s="180"/>
      <c r="J71" s="180"/>
      <c r="N71" s="180"/>
      <c r="P71" s="43"/>
    </row>
    <row r="72" spans="1:16" s="44" customFormat="1" x14ac:dyDescent="0.2">
      <c r="A72" s="52"/>
      <c r="C72" s="180"/>
      <c r="E72" s="180"/>
      <c r="G72" s="180"/>
      <c r="J72" s="180"/>
      <c r="N72" s="180"/>
      <c r="P72" s="43"/>
    </row>
    <row r="73" spans="1:16" s="44" customFormat="1" x14ac:dyDescent="0.2">
      <c r="A73" s="52"/>
      <c r="C73" s="180"/>
      <c r="E73" s="180"/>
      <c r="G73" s="180"/>
      <c r="J73" s="180"/>
      <c r="N73" s="180"/>
      <c r="P73" s="43"/>
    </row>
    <row r="74" spans="1:16" s="44" customFormat="1" x14ac:dyDescent="0.2">
      <c r="A74" s="52"/>
      <c r="C74" s="180"/>
      <c r="E74" s="180"/>
      <c r="G74" s="180"/>
      <c r="J74" s="180"/>
      <c r="N74" s="180"/>
      <c r="P74" s="43"/>
    </row>
    <row r="75" spans="1:16" s="44" customFormat="1" x14ac:dyDescent="0.2">
      <c r="A75" s="52"/>
      <c r="C75" s="180"/>
      <c r="E75" s="180"/>
      <c r="G75" s="180"/>
      <c r="J75" s="180"/>
      <c r="N75" s="180"/>
      <c r="P75" s="43"/>
    </row>
    <row r="76" spans="1:16" s="44" customFormat="1" x14ac:dyDescent="0.2">
      <c r="A76" s="52"/>
      <c r="C76" s="180"/>
      <c r="E76" s="180"/>
      <c r="G76" s="180"/>
      <c r="J76" s="180"/>
      <c r="N76" s="180"/>
      <c r="P76" s="43"/>
    </row>
    <row r="77" spans="1:16" s="44" customFormat="1" x14ac:dyDescent="0.2">
      <c r="A77" s="52"/>
      <c r="C77" s="180"/>
      <c r="E77" s="180"/>
      <c r="G77" s="180"/>
      <c r="J77" s="180"/>
      <c r="N77" s="180"/>
      <c r="P77" s="43"/>
    </row>
    <row r="78" spans="1:16" s="44" customFormat="1" x14ac:dyDescent="0.2">
      <c r="A78" s="52"/>
      <c r="C78" s="180"/>
      <c r="E78" s="180"/>
      <c r="G78" s="180"/>
      <c r="J78" s="180"/>
      <c r="N78" s="180"/>
      <c r="P78" s="43"/>
    </row>
    <row r="79" spans="1:16" s="44" customFormat="1" x14ac:dyDescent="0.2">
      <c r="A79" s="52"/>
      <c r="C79" s="180"/>
      <c r="E79" s="180"/>
      <c r="G79" s="180"/>
      <c r="J79" s="180"/>
      <c r="N79" s="180"/>
      <c r="P79" s="43"/>
    </row>
    <row r="80" spans="1:16" s="44" customFormat="1" x14ac:dyDescent="0.2">
      <c r="A80" s="52"/>
      <c r="C80" s="180"/>
      <c r="E80" s="180"/>
      <c r="G80" s="180"/>
      <c r="J80" s="180"/>
      <c r="N80" s="180"/>
      <c r="P80" s="43"/>
    </row>
    <row r="81" spans="1:16" s="44" customFormat="1" x14ac:dyDescent="0.2">
      <c r="A81" s="52"/>
      <c r="C81" s="180"/>
      <c r="E81" s="180"/>
      <c r="G81" s="180"/>
      <c r="J81" s="180"/>
      <c r="N81" s="180"/>
      <c r="P81" s="43"/>
    </row>
    <row r="82" spans="1:16" s="44" customFormat="1" x14ac:dyDescent="0.2">
      <c r="A82" s="52"/>
      <c r="C82" s="180"/>
      <c r="E82" s="180"/>
      <c r="G82" s="180"/>
      <c r="J82" s="180"/>
      <c r="N82" s="180"/>
      <c r="P82" s="43"/>
    </row>
    <row r="83" spans="1:16" s="44" customFormat="1" x14ac:dyDescent="0.2">
      <c r="A83" s="52"/>
      <c r="C83" s="180"/>
      <c r="E83" s="180"/>
      <c r="G83" s="180"/>
      <c r="J83" s="180"/>
      <c r="N83" s="180"/>
      <c r="P83" s="43"/>
    </row>
    <row r="84" spans="1:16" s="44" customFormat="1" x14ac:dyDescent="0.2">
      <c r="A84" s="52"/>
      <c r="C84" s="180"/>
      <c r="E84" s="180"/>
      <c r="G84" s="180"/>
      <c r="J84" s="180"/>
      <c r="N84" s="180"/>
      <c r="P84" s="43"/>
    </row>
    <row r="85" spans="1:16" s="44" customFormat="1" x14ac:dyDescent="0.2">
      <c r="A85" s="52"/>
      <c r="C85" s="180"/>
      <c r="E85" s="180"/>
      <c r="G85" s="180"/>
      <c r="J85" s="180"/>
      <c r="N85" s="180"/>
      <c r="P85" s="43"/>
    </row>
    <row r="86" spans="1:16" s="44" customFormat="1" x14ac:dyDescent="0.2">
      <c r="A86" s="52"/>
      <c r="C86" s="180"/>
      <c r="E86" s="180"/>
      <c r="G86" s="180"/>
      <c r="J86" s="180"/>
      <c r="N86" s="180"/>
      <c r="P86" s="43"/>
    </row>
    <row r="87" spans="1:16" s="44" customFormat="1" x14ac:dyDescent="0.2">
      <c r="A87" s="52"/>
      <c r="C87" s="180"/>
      <c r="E87" s="180"/>
      <c r="G87" s="180"/>
      <c r="J87" s="180"/>
      <c r="N87" s="180"/>
      <c r="P87" s="43"/>
    </row>
    <row r="88" spans="1:16" s="44" customFormat="1" x14ac:dyDescent="0.2">
      <c r="A88" s="52"/>
      <c r="C88" s="180"/>
      <c r="E88" s="180"/>
      <c r="G88" s="180"/>
      <c r="J88" s="180"/>
      <c r="N88" s="180"/>
      <c r="P88" s="43"/>
    </row>
    <row r="89" spans="1:16" s="44" customFormat="1" x14ac:dyDescent="0.2">
      <c r="A89" s="52"/>
      <c r="C89" s="180"/>
      <c r="E89" s="180"/>
      <c r="G89" s="180"/>
      <c r="J89" s="180"/>
      <c r="N89" s="180"/>
      <c r="P89" s="43"/>
    </row>
    <row r="90" spans="1:16" s="44" customFormat="1" x14ac:dyDescent="0.2">
      <c r="A90" s="52"/>
      <c r="C90" s="180"/>
      <c r="E90" s="180"/>
      <c r="G90" s="180"/>
      <c r="J90" s="180"/>
      <c r="N90" s="180"/>
      <c r="P90" s="43"/>
    </row>
    <row r="91" spans="1:16" s="44" customFormat="1" x14ac:dyDescent="0.2">
      <c r="A91" s="52"/>
      <c r="C91" s="180"/>
      <c r="E91" s="180"/>
      <c r="G91" s="180"/>
      <c r="J91" s="180"/>
      <c r="N91" s="180"/>
      <c r="P91" s="43"/>
    </row>
    <row r="92" spans="1:16" s="44" customFormat="1" x14ac:dyDescent="0.2">
      <c r="A92" s="52"/>
      <c r="C92" s="180"/>
      <c r="E92" s="180"/>
      <c r="G92" s="180"/>
      <c r="J92" s="180"/>
      <c r="N92" s="180"/>
      <c r="P92" s="43"/>
    </row>
    <row r="93" spans="1:16" s="44" customFormat="1" x14ac:dyDescent="0.2">
      <c r="A93" s="52"/>
      <c r="C93" s="180"/>
      <c r="E93" s="180"/>
      <c r="G93" s="180"/>
      <c r="J93" s="180"/>
      <c r="N93" s="180"/>
      <c r="P93" s="43"/>
    </row>
    <row r="94" spans="1:16" s="44" customFormat="1" x14ac:dyDescent="0.2">
      <c r="A94" s="52"/>
      <c r="C94" s="180"/>
      <c r="E94" s="180"/>
      <c r="G94" s="180"/>
      <c r="J94" s="180"/>
      <c r="N94" s="180"/>
      <c r="P94" s="43"/>
    </row>
    <row r="95" spans="1:16" s="44" customFormat="1" x14ac:dyDescent="0.2">
      <c r="A95" s="52"/>
      <c r="C95" s="180"/>
      <c r="E95" s="180"/>
      <c r="G95" s="180"/>
      <c r="J95" s="180"/>
      <c r="N95" s="180"/>
      <c r="P95" s="43"/>
    </row>
    <row r="96" spans="1:16" s="44" customFormat="1" x14ac:dyDescent="0.2">
      <c r="A96" s="52"/>
      <c r="C96" s="180"/>
      <c r="E96" s="180"/>
      <c r="G96" s="180"/>
      <c r="J96" s="180"/>
      <c r="N96" s="180"/>
      <c r="P96" s="43"/>
    </row>
    <row r="97" spans="1:16" s="44" customFormat="1" x14ac:dyDescent="0.2">
      <c r="A97" s="52"/>
      <c r="C97" s="180"/>
      <c r="E97" s="180"/>
      <c r="G97" s="180"/>
      <c r="J97" s="180"/>
      <c r="N97" s="180"/>
      <c r="P97" s="43"/>
    </row>
    <row r="98" spans="1:16" s="44" customFormat="1" x14ac:dyDescent="0.2">
      <c r="A98" s="52"/>
      <c r="C98" s="180"/>
      <c r="E98" s="180"/>
      <c r="G98" s="180"/>
      <c r="J98" s="180"/>
      <c r="N98" s="180"/>
      <c r="P98" s="43"/>
    </row>
    <row r="99" spans="1:16" s="44" customFormat="1" x14ac:dyDescent="0.2">
      <c r="A99" s="52"/>
      <c r="C99" s="180"/>
      <c r="E99" s="180"/>
      <c r="G99" s="180"/>
      <c r="J99" s="180"/>
      <c r="N99" s="180"/>
      <c r="P99" s="43"/>
    </row>
    <row r="100" spans="1:16" s="44" customFormat="1" x14ac:dyDescent="0.2">
      <c r="A100" s="52"/>
      <c r="C100" s="180"/>
      <c r="E100" s="180"/>
      <c r="G100" s="180"/>
      <c r="J100" s="180"/>
      <c r="N100" s="180"/>
      <c r="P100" s="43"/>
    </row>
    <row r="101" spans="1:16" s="44" customFormat="1" x14ac:dyDescent="0.2">
      <c r="A101" s="52"/>
      <c r="C101" s="180"/>
      <c r="E101" s="180"/>
      <c r="G101" s="180"/>
      <c r="J101" s="180"/>
      <c r="N101" s="180"/>
      <c r="P101" s="43"/>
    </row>
    <row r="102" spans="1:16" s="44" customFormat="1" x14ac:dyDescent="0.2">
      <c r="A102" s="52"/>
      <c r="C102" s="180"/>
      <c r="E102" s="180"/>
      <c r="G102" s="180"/>
      <c r="J102" s="180"/>
      <c r="N102" s="180"/>
      <c r="P102" s="43"/>
    </row>
    <row r="103" spans="1:16" s="44" customFormat="1" x14ac:dyDescent="0.2">
      <c r="A103" s="52"/>
      <c r="C103" s="180"/>
      <c r="E103" s="180"/>
      <c r="G103" s="180"/>
      <c r="J103" s="180"/>
      <c r="N103" s="180"/>
      <c r="P103" s="43"/>
    </row>
    <row r="104" spans="1:16" s="44" customFormat="1" x14ac:dyDescent="0.2">
      <c r="A104" s="52"/>
      <c r="C104" s="180"/>
      <c r="E104" s="180"/>
      <c r="G104" s="180"/>
      <c r="J104" s="180"/>
      <c r="N104" s="180"/>
      <c r="P104" s="43"/>
    </row>
    <row r="105" spans="1:16" s="44" customFormat="1" x14ac:dyDescent="0.2">
      <c r="A105" s="52"/>
      <c r="C105" s="180"/>
      <c r="E105" s="180"/>
      <c r="G105" s="180"/>
      <c r="J105" s="180"/>
      <c r="N105" s="180"/>
      <c r="P105" s="43"/>
    </row>
    <row r="106" spans="1:16" s="44" customFormat="1" x14ac:dyDescent="0.2">
      <c r="A106" s="52"/>
      <c r="C106" s="180"/>
      <c r="E106" s="180"/>
      <c r="G106" s="180"/>
      <c r="J106" s="180"/>
      <c r="N106" s="180"/>
      <c r="P106" s="43"/>
    </row>
    <row r="107" spans="1:16" s="44" customFormat="1" x14ac:dyDescent="0.2">
      <c r="A107" s="52"/>
      <c r="C107" s="180"/>
      <c r="E107" s="180"/>
      <c r="G107" s="180"/>
      <c r="J107" s="180"/>
      <c r="N107" s="180"/>
      <c r="P107" s="43"/>
    </row>
    <row r="108" spans="1:16" s="44" customFormat="1" x14ac:dyDescent="0.2">
      <c r="A108" s="52"/>
      <c r="C108" s="180"/>
      <c r="E108" s="180"/>
      <c r="G108" s="180"/>
      <c r="J108" s="180"/>
      <c r="N108" s="180"/>
      <c r="P108" s="43"/>
    </row>
    <row r="109" spans="1:16" s="44" customFormat="1" x14ac:dyDescent="0.2">
      <c r="A109" s="52"/>
      <c r="C109" s="180"/>
      <c r="E109" s="180"/>
      <c r="G109" s="180"/>
      <c r="J109" s="180"/>
      <c r="N109" s="180"/>
      <c r="P109" s="43"/>
    </row>
    <row r="110" spans="1:16" s="44" customFormat="1" x14ac:dyDescent="0.2">
      <c r="A110" s="52"/>
      <c r="C110" s="180"/>
      <c r="E110" s="180"/>
      <c r="G110" s="180"/>
      <c r="J110" s="180"/>
      <c r="N110" s="180"/>
      <c r="P110" s="43"/>
    </row>
    <row r="111" spans="1:16" s="44" customFormat="1" x14ac:dyDescent="0.2">
      <c r="A111" s="52"/>
      <c r="C111" s="180"/>
      <c r="E111" s="180"/>
      <c r="G111" s="180"/>
      <c r="J111" s="180"/>
      <c r="N111" s="180"/>
      <c r="P111" s="43"/>
    </row>
    <row r="112" spans="1:16" s="44" customFormat="1" x14ac:dyDescent="0.2">
      <c r="A112" s="52"/>
      <c r="C112" s="180"/>
      <c r="E112" s="180"/>
      <c r="G112" s="180"/>
      <c r="J112" s="180"/>
      <c r="N112" s="180"/>
      <c r="P112" s="43"/>
    </row>
    <row r="113" spans="1:16" s="44" customFormat="1" x14ac:dyDescent="0.2">
      <c r="A113" s="52"/>
      <c r="C113" s="180"/>
      <c r="E113" s="180"/>
      <c r="G113" s="180"/>
      <c r="J113" s="180"/>
      <c r="N113" s="180"/>
      <c r="P113" s="43"/>
    </row>
    <row r="114" spans="1:16" s="44" customFormat="1" x14ac:dyDescent="0.2">
      <c r="A114" s="52"/>
      <c r="C114" s="180"/>
      <c r="E114" s="180"/>
      <c r="G114" s="180"/>
      <c r="J114" s="180"/>
      <c r="N114" s="180"/>
      <c r="P114" s="43"/>
    </row>
    <row r="115" spans="1:16" s="44" customFormat="1" x14ac:dyDescent="0.2">
      <c r="A115" s="52"/>
      <c r="C115" s="180"/>
      <c r="E115" s="180"/>
      <c r="G115" s="180"/>
      <c r="J115" s="180"/>
      <c r="N115" s="180"/>
      <c r="P115" s="43"/>
    </row>
    <row r="116" spans="1:16" s="44" customFormat="1" x14ac:dyDescent="0.2">
      <c r="A116" s="52"/>
      <c r="C116" s="180"/>
      <c r="E116" s="180"/>
      <c r="G116" s="180"/>
      <c r="J116" s="180"/>
      <c r="N116" s="180"/>
      <c r="P116" s="43"/>
    </row>
    <row r="117" spans="1:16" s="44" customFormat="1" x14ac:dyDescent="0.2">
      <c r="A117" s="52"/>
      <c r="C117" s="180"/>
      <c r="E117" s="180"/>
      <c r="G117" s="180"/>
      <c r="J117" s="180"/>
      <c r="N117" s="180"/>
      <c r="P117" s="43"/>
    </row>
    <row r="118" spans="1:16" s="44" customFormat="1" x14ac:dyDescent="0.2">
      <c r="A118" s="52"/>
      <c r="C118" s="180"/>
      <c r="E118" s="180"/>
      <c r="G118" s="180"/>
      <c r="J118" s="180"/>
      <c r="N118" s="180"/>
      <c r="P118" s="43"/>
    </row>
    <row r="119" spans="1:16" s="44" customFormat="1" x14ac:dyDescent="0.2">
      <c r="A119" s="52"/>
      <c r="C119" s="180"/>
      <c r="E119" s="180"/>
      <c r="G119" s="180"/>
      <c r="J119" s="180"/>
      <c r="N119" s="180"/>
      <c r="P119" s="43"/>
    </row>
    <row r="120" spans="1:16" s="44" customFormat="1" x14ac:dyDescent="0.2">
      <c r="A120" s="52"/>
      <c r="C120" s="180"/>
      <c r="E120" s="180"/>
      <c r="G120" s="180"/>
      <c r="J120" s="180"/>
      <c r="N120" s="180"/>
      <c r="P120" s="43"/>
    </row>
    <row r="121" spans="1:16" s="44" customFormat="1" x14ac:dyDescent="0.2">
      <c r="A121" s="52"/>
      <c r="C121" s="180"/>
      <c r="E121" s="180"/>
      <c r="G121" s="180"/>
      <c r="J121" s="180"/>
      <c r="N121" s="180"/>
      <c r="P121" s="43"/>
    </row>
    <row r="122" spans="1:16" s="44" customFormat="1" x14ac:dyDescent="0.2">
      <c r="A122" s="52"/>
      <c r="C122" s="180"/>
      <c r="E122" s="180"/>
      <c r="G122" s="180"/>
      <c r="J122" s="180"/>
      <c r="N122" s="180"/>
      <c r="P122" s="43"/>
    </row>
    <row r="123" spans="1:16" s="44" customFormat="1" x14ac:dyDescent="0.2">
      <c r="A123" s="52"/>
      <c r="C123" s="180"/>
      <c r="E123" s="180"/>
      <c r="G123" s="180"/>
      <c r="J123" s="180"/>
      <c r="N123" s="180"/>
      <c r="P123" s="43"/>
    </row>
    <row r="124" spans="1:16" s="44" customFormat="1" x14ac:dyDescent="0.2">
      <c r="A124" s="52"/>
      <c r="C124" s="180"/>
      <c r="E124" s="180"/>
      <c r="G124" s="180"/>
      <c r="J124" s="180"/>
      <c r="N124" s="180"/>
      <c r="P124" s="43"/>
    </row>
    <row r="125" spans="1:16" s="44" customFormat="1" x14ac:dyDescent="0.2">
      <c r="A125" s="52"/>
      <c r="C125" s="180"/>
      <c r="E125" s="180"/>
      <c r="G125" s="180"/>
      <c r="J125" s="180"/>
      <c r="N125" s="180"/>
      <c r="P125" s="43"/>
    </row>
    <row r="126" spans="1:16" s="44" customFormat="1" x14ac:dyDescent="0.2">
      <c r="A126" s="52"/>
      <c r="C126" s="180"/>
      <c r="E126" s="180"/>
      <c r="G126" s="180"/>
      <c r="J126" s="180"/>
      <c r="N126" s="180"/>
      <c r="P126" s="43"/>
    </row>
    <row r="127" spans="1:16" s="44" customFormat="1" x14ac:dyDescent="0.2">
      <c r="A127" s="52"/>
      <c r="C127" s="180"/>
      <c r="E127" s="180"/>
      <c r="G127" s="180"/>
      <c r="J127" s="180"/>
      <c r="N127" s="180"/>
      <c r="P127" s="43"/>
    </row>
    <row r="128" spans="1:16" s="44" customFormat="1" x14ac:dyDescent="0.2">
      <c r="A128" s="52"/>
      <c r="C128" s="180"/>
      <c r="E128" s="180"/>
      <c r="G128" s="180"/>
      <c r="J128" s="180"/>
      <c r="N128" s="180"/>
      <c r="P128" s="43"/>
    </row>
    <row r="129" spans="1:16" s="44" customFormat="1" x14ac:dyDescent="0.2">
      <c r="A129" s="52"/>
      <c r="C129" s="180"/>
      <c r="E129" s="180"/>
      <c r="G129" s="180"/>
      <c r="J129" s="180"/>
      <c r="N129" s="180"/>
      <c r="P129" s="43"/>
    </row>
    <row r="130" spans="1:16" s="44" customFormat="1" x14ac:dyDescent="0.2">
      <c r="A130" s="52"/>
      <c r="C130" s="180"/>
      <c r="E130" s="180"/>
      <c r="G130" s="180"/>
      <c r="J130" s="180"/>
      <c r="N130" s="180"/>
      <c r="P130" s="43"/>
    </row>
    <row r="131" spans="1:16" s="44" customFormat="1" x14ac:dyDescent="0.2">
      <c r="A131" s="52"/>
      <c r="C131" s="180"/>
      <c r="E131" s="180"/>
      <c r="G131" s="180"/>
      <c r="J131" s="180"/>
      <c r="N131" s="180"/>
      <c r="P131" s="43"/>
    </row>
    <row r="132" spans="1:16" s="44" customFormat="1" x14ac:dyDescent="0.2">
      <c r="A132" s="52"/>
      <c r="C132" s="180"/>
      <c r="E132" s="180"/>
      <c r="G132" s="180"/>
      <c r="J132" s="180"/>
      <c r="N132" s="180"/>
      <c r="P132" s="43"/>
    </row>
    <row r="133" spans="1:16" s="44" customFormat="1" x14ac:dyDescent="0.2">
      <c r="A133" s="52"/>
      <c r="C133" s="180"/>
      <c r="E133" s="180"/>
      <c r="G133" s="180"/>
      <c r="J133" s="180"/>
      <c r="N133" s="180"/>
      <c r="P133" s="43"/>
    </row>
    <row r="134" spans="1:16" s="44" customFormat="1" x14ac:dyDescent="0.2">
      <c r="A134" s="52"/>
      <c r="C134" s="180"/>
      <c r="E134" s="180"/>
      <c r="G134" s="180"/>
      <c r="J134" s="180"/>
      <c r="N134" s="180"/>
      <c r="P134" s="43"/>
    </row>
  </sheetData>
  <sheetProtection insertColumns="0" insertRows="0" deleteColumns="0" deleteRows="0"/>
  <customSheetViews>
    <customSheetView guid="{D890EB47-2370-4CC5-B92E-733069C0700F}" showPageBreaks="1" printArea="1" view="pageBreakPreview" topLeftCell="A28">
      <selection activeCell="S7" sqref="S7"/>
      <pageMargins left="0.51181102362204722" right="0.51181102362204722" top="0.39370078740157483" bottom="0.39370078740157483" header="0.31496062992125984" footer="0.31496062992125984"/>
      <printOptions horizontalCentered="1"/>
      <pageSetup paperSize="9" scale="72" orientation="landscape" r:id="rId1"/>
    </customSheetView>
  </customSheetViews>
  <mergeCells count="116">
    <mergeCell ref="E26:F26"/>
    <mergeCell ref="J27:K27"/>
    <mergeCell ref="H28:I28"/>
    <mergeCell ref="B34:P34"/>
    <mergeCell ref="C27:D27"/>
    <mergeCell ref="E27:F27"/>
    <mergeCell ref="C29:I29"/>
    <mergeCell ref="C30:I30"/>
    <mergeCell ref="J29:P29"/>
    <mergeCell ref="J30:P30"/>
    <mergeCell ref="L27:N27"/>
    <mergeCell ref="N32:P32"/>
    <mergeCell ref="F33:G33"/>
    <mergeCell ref="J28:K28"/>
    <mergeCell ref="O27:P27"/>
    <mergeCell ref="O26:P26"/>
    <mergeCell ref="M28:N28"/>
    <mergeCell ref="O28:P28"/>
    <mergeCell ref="L26:N26"/>
    <mergeCell ref="I35:K35"/>
    <mergeCell ref="L35:P35"/>
    <mergeCell ref="B29:B33"/>
    <mergeCell ref="J33:K33"/>
    <mergeCell ref="L33:M33"/>
    <mergeCell ref="N33:P33"/>
    <mergeCell ref="C31:I31"/>
    <mergeCell ref="J14:L14"/>
    <mergeCell ref="C33:E33"/>
    <mergeCell ref="C32:E32"/>
    <mergeCell ref="F32:G32"/>
    <mergeCell ref="J32:K32"/>
    <mergeCell ref="L32:M32"/>
    <mergeCell ref="C20:F20"/>
    <mergeCell ref="I20:K20"/>
    <mergeCell ref="B23:P23"/>
    <mergeCell ref="H33:I33"/>
    <mergeCell ref="J31:P31"/>
    <mergeCell ref="H32:I32"/>
    <mergeCell ref="C26:D26"/>
    <mergeCell ref="J26:K26"/>
    <mergeCell ref="B25:B27"/>
    <mergeCell ref="G27:I27"/>
    <mergeCell ref="G26:I26"/>
    <mergeCell ref="B38:P38"/>
    <mergeCell ref="J39:L39"/>
    <mergeCell ref="M39:P39"/>
    <mergeCell ref="L40:P40"/>
    <mergeCell ref="B36:E36"/>
    <mergeCell ref="F36:H36"/>
    <mergeCell ref="N36:P36"/>
    <mergeCell ref="B37:E37"/>
    <mergeCell ref="F37:H37"/>
    <mergeCell ref="N37:P37"/>
    <mergeCell ref="J40:K40"/>
    <mergeCell ref="B39:C40"/>
    <mergeCell ref="D39:I40"/>
    <mergeCell ref="C25:I25"/>
    <mergeCell ref="J25:P25"/>
    <mergeCell ref="F22:G22"/>
    <mergeCell ref="J22:K22"/>
    <mergeCell ref="M22:P22"/>
    <mergeCell ref="C24:L24"/>
    <mergeCell ref="L20:M20"/>
    <mergeCell ref="N24:P24"/>
    <mergeCell ref="C22:E22"/>
    <mergeCell ref="G19:H19"/>
    <mergeCell ref="G20:H20"/>
    <mergeCell ref="C9:F9"/>
    <mergeCell ref="J9:L9"/>
    <mergeCell ref="N9:P9"/>
    <mergeCell ref="N17:P17"/>
    <mergeCell ref="B18:P18"/>
    <mergeCell ref="C19:F19"/>
    <mergeCell ref="I19:P19"/>
    <mergeCell ref="C17:F17"/>
    <mergeCell ref="C15:H15"/>
    <mergeCell ref="J15:L15"/>
    <mergeCell ref="N15:P15"/>
    <mergeCell ref="C16:D16"/>
    <mergeCell ref="E16:F16"/>
    <mergeCell ref="G16:H16"/>
    <mergeCell ref="J16:P16"/>
    <mergeCell ref="N20:P20"/>
    <mergeCell ref="B8:H8"/>
    <mergeCell ref="I8:P8"/>
    <mergeCell ref="B12:P12"/>
    <mergeCell ref="C13:H13"/>
    <mergeCell ref="I13:P13"/>
    <mergeCell ref="C14:D14"/>
    <mergeCell ref="E14:F14"/>
    <mergeCell ref="G14:H14"/>
    <mergeCell ref="N14:P14"/>
    <mergeCell ref="C10:E10"/>
    <mergeCell ref="G10:H10"/>
    <mergeCell ref="J10:L10"/>
    <mergeCell ref="N10:P10"/>
    <mergeCell ref="C11:E11"/>
    <mergeCell ref="G11:H11"/>
    <mergeCell ref="J11:P11"/>
    <mergeCell ref="J5:L5"/>
    <mergeCell ref="N5:P5"/>
    <mergeCell ref="C6:D6"/>
    <mergeCell ref="E6:F6"/>
    <mergeCell ref="G6:H6"/>
    <mergeCell ref="J6:P6"/>
    <mergeCell ref="C5:H5"/>
    <mergeCell ref="C7:P7"/>
    <mergeCell ref="C1:P1"/>
    <mergeCell ref="B2:P2"/>
    <mergeCell ref="C3:H3"/>
    <mergeCell ref="I3:P3"/>
    <mergeCell ref="C4:D4"/>
    <mergeCell ref="E4:F4"/>
    <mergeCell ref="G4:H4"/>
    <mergeCell ref="J4:L4"/>
    <mergeCell ref="N4:P4"/>
  </mergeCells>
  <printOptions horizontalCentered="1"/>
  <pageMargins left="0.51181102362204722" right="0.51181102362204722" top="0.39370078740157483" bottom="0.39370078740157483" header="0.31496062992125984" footer="0.31496062992125984"/>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tabColor rgb="FF00B050"/>
  </sheetPr>
  <dimension ref="A1:AT94"/>
  <sheetViews>
    <sheetView view="pageBreakPreview" zoomScaleNormal="100" zoomScaleSheetLayoutView="100" workbookViewId="0">
      <selection activeCell="B17" sqref="B17:R17"/>
    </sheetView>
  </sheetViews>
  <sheetFormatPr defaultColWidth="3.28515625" defaultRowHeight="15" x14ac:dyDescent="0.25"/>
  <cols>
    <col min="1" max="1" width="3.42578125" style="52" customWidth="1"/>
    <col min="2" max="2" width="5" style="66" customWidth="1"/>
    <col min="3" max="3" width="8.5703125" style="66" customWidth="1"/>
    <col min="4" max="4" width="5" style="66" customWidth="1"/>
    <col min="5" max="5" width="14" style="66" customWidth="1"/>
    <col min="6" max="6" width="7.140625" style="66" customWidth="1"/>
    <col min="7" max="7" width="6.5703125" style="66" customWidth="1"/>
    <col min="8" max="8" width="7.85546875" style="66" customWidth="1"/>
    <col min="9" max="9" width="7.7109375" style="66" customWidth="1"/>
    <col min="10" max="10" width="6.28515625" style="66" customWidth="1"/>
    <col min="11" max="11" width="3.42578125" style="66" customWidth="1"/>
    <col min="12" max="12" width="6.28515625" style="66" customWidth="1"/>
    <col min="13" max="13" width="6.7109375" style="66" customWidth="1"/>
    <col min="14" max="14" width="8.28515625" style="66" customWidth="1"/>
    <col min="15" max="15" width="7.140625" style="66" customWidth="1"/>
    <col min="16" max="16" width="8.140625" style="66" customWidth="1"/>
    <col min="17" max="17" width="9" style="66" customWidth="1"/>
    <col min="18" max="18" width="14.42578125" style="66" customWidth="1"/>
    <col min="19" max="19" width="3.42578125" style="63" customWidth="1"/>
    <col min="20" max="46" width="9.140625" style="63" customWidth="1"/>
    <col min="47" max="252" width="9.140625" style="66" customWidth="1"/>
    <col min="253" max="253" width="2.85546875" style="66" customWidth="1"/>
    <col min="254" max="254" width="2.7109375" style="66" customWidth="1"/>
    <col min="255" max="255" width="15.7109375" style="66" customWidth="1"/>
    <col min="256" max="16384" width="3.28515625" style="66"/>
  </cols>
  <sheetData>
    <row r="1" spans="1:22" s="63" customFormat="1" ht="60" customHeight="1" x14ac:dyDescent="0.25">
      <c r="A1" s="42"/>
      <c r="B1" s="311"/>
      <c r="C1" s="312"/>
      <c r="D1" s="313"/>
      <c r="E1" s="349" t="s">
        <v>548</v>
      </c>
      <c r="F1" s="349"/>
      <c r="G1" s="349"/>
      <c r="H1" s="349"/>
      <c r="I1" s="349"/>
      <c r="J1" s="349"/>
      <c r="K1" s="349"/>
      <c r="L1" s="349"/>
      <c r="M1" s="349"/>
      <c r="N1" s="349"/>
      <c r="O1" s="349"/>
      <c r="P1" s="349"/>
      <c r="Q1" s="349"/>
      <c r="R1" s="350"/>
      <c r="S1" s="62"/>
    </row>
    <row r="2" spans="1:22" ht="16.5" x14ac:dyDescent="0.25">
      <c r="A2" s="42"/>
      <c r="B2" s="351" t="s">
        <v>95</v>
      </c>
      <c r="C2" s="351"/>
      <c r="D2" s="351"/>
      <c r="E2" s="351"/>
      <c r="F2" s="351"/>
      <c r="G2" s="351"/>
      <c r="H2" s="351"/>
      <c r="I2" s="351"/>
      <c r="J2" s="351"/>
      <c r="K2" s="351"/>
      <c r="L2" s="351"/>
      <c r="M2" s="351"/>
      <c r="N2" s="351"/>
      <c r="O2" s="351"/>
      <c r="P2" s="351"/>
      <c r="Q2" s="351"/>
      <c r="R2" s="351"/>
      <c r="S2" s="64"/>
      <c r="T2" s="65"/>
      <c r="U2" s="65"/>
      <c r="V2" s="65"/>
    </row>
    <row r="3" spans="1:22" x14ac:dyDescent="0.25">
      <c r="A3" s="42"/>
      <c r="B3" s="354" t="s">
        <v>96</v>
      </c>
      <c r="C3" s="354"/>
      <c r="D3" s="354"/>
      <c r="E3" s="354"/>
      <c r="F3" s="377"/>
      <c r="G3" s="377"/>
      <c r="H3" s="377"/>
      <c r="I3" s="377"/>
      <c r="J3" s="377"/>
      <c r="K3" s="377"/>
      <c r="L3" s="377"/>
      <c r="M3" s="377"/>
      <c r="N3" s="377"/>
      <c r="O3" s="377"/>
      <c r="P3" s="377"/>
      <c r="Q3" s="377"/>
      <c r="R3" s="377"/>
      <c r="S3" s="62"/>
    </row>
    <row r="4" spans="1:22" x14ac:dyDescent="0.25">
      <c r="A4" s="42"/>
      <c r="B4" s="354" t="s">
        <v>97</v>
      </c>
      <c r="C4" s="354"/>
      <c r="D4" s="354"/>
      <c r="E4" s="37" t="s">
        <v>98</v>
      </c>
      <c r="F4" s="377"/>
      <c r="G4" s="377"/>
      <c r="H4" s="377"/>
      <c r="I4" s="377"/>
      <c r="J4" s="348" t="s">
        <v>671</v>
      </c>
      <c r="K4" s="348"/>
      <c r="L4" s="348"/>
      <c r="M4" s="348"/>
      <c r="N4" s="348"/>
      <c r="O4" s="377"/>
      <c r="P4" s="377"/>
      <c r="Q4" s="377"/>
      <c r="R4" s="377"/>
      <c r="S4" s="62"/>
    </row>
    <row r="5" spans="1:22" x14ac:dyDescent="0.25">
      <c r="A5" s="42"/>
      <c r="B5" s="354"/>
      <c r="C5" s="354"/>
      <c r="D5" s="354"/>
      <c r="E5" s="354" t="s">
        <v>99</v>
      </c>
      <c r="F5" s="377"/>
      <c r="G5" s="377"/>
      <c r="H5" s="377"/>
      <c r="I5" s="377"/>
      <c r="J5" s="354" t="s">
        <v>100</v>
      </c>
      <c r="K5" s="354"/>
      <c r="L5" s="354"/>
      <c r="M5" s="354"/>
      <c r="N5" s="354"/>
      <c r="O5" s="377"/>
      <c r="P5" s="377"/>
      <c r="Q5" s="377"/>
      <c r="R5" s="377"/>
      <c r="S5" s="62"/>
    </row>
    <row r="6" spans="1:22" x14ac:dyDescent="0.25">
      <c r="A6" s="42"/>
      <c r="B6" s="354"/>
      <c r="C6" s="354"/>
      <c r="D6" s="354"/>
      <c r="E6" s="354"/>
      <c r="F6" s="377"/>
      <c r="G6" s="377"/>
      <c r="H6" s="377"/>
      <c r="I6" s="377"/>
      <c r="J6" s="354" t="s">
        <v>393</v>
      </c>
      <c r="K6" s="354"/>
      <c r="L6" s="354"/>
      <c r="M6" s="354"/>
      <c r="N6" s="354"/>
      <c r="O6" s="377"/>
      <c r="P6" s="377"/>
      <c r="Q6" s="377"/>
      <c r="R6" s="377"/>
      <c r="S6" s="62"/>
    </row>
    <row r="7" spans="1:22" ht="15.75" x14ac:dyDescent="0.25">
      <c r="A7" s="42"/>
      <c r="B7" s="375" t="s">
        <v>101</v>
      </c>
      <c r="C7" s="375"/>
      <c r="D7" s="375"/>
      <c r="E7" s="375"/>
      <c r="F7" s="375"/>
      <c r="G7" s="375"/>
      <c r="H7" s="375"/>
      <c r="I7" s="375"/>
      <c r="J7" s="375"/>
      <c r="K7" s="375"/>
      <c r="L7" s="375"/>
      <c r="M7" s="375"/>
      <c r="N7" s="375"/>
      <c r="O7" s="375"/>
      <c r="P7" s="375"/>
      <c r="Q7" s="375"/>
      <c r="R7" s="375"/>
      <c r="S7" s="62"/>
    </row>
    <row r="8" spans="1:22" x14ac:dyDescent="0.25">
      <c r="A8" s="42"/>
      <c r="B8" s="354" t="s">
        <v>102</v>
      </c>
      <c r="C8" s="354"/>
      <c r="D8" s="354"/>
      <c r="E8" s="354"/>
      <c r="F8" s="354" t="s">
        <v>469</v>
      </c>
      <c r="G8" s="354"/>
      <c r="H8" s="354"/>
      <c r="I8" s="354"/>
      <c r="J8" s="354"/>
      <c r="K8" s="354"/>
      <c r="L8" s="354"/>
      <c r="M8" s="354" t="s">
        <v>468</v>
      </c>
      <c r="N8" s="354"/>
      <c r="O8" s="354"/>
      <c r="P8" s="354"/>
      <c r="Q8" s="354"/>
      <c r="R8" s="354"/>
      <c r="S8" s="62"/>
    </row>
    <row r="9" spans="1:22" x14ac:dyDescent="0.25">
      <c r="A9" s="42"/>
      <c r="B9" s="354"/>
      <c r="C9" s="354"/>
      <c r="D9" s="354"/>
      <c r="E9" s="354"/>
      <c r="F9" s="354" t="s">
        <v>103</v>
      </c>
      <c r="G9" s="354"/>
      <c r="H9" s="354" t="s">
        <v>104</v>
      </c>
      <c r="I9" s="354"/>
      <c r="J9" s="354" t="s">
        <v>105</v>
      </c>
      <c r="K9" s="354"/>
      <c r="L9" s="354"/>
      <c r="M9" s="354" t="s">
        <v>103</v>
      </c>
      <c r="N9" s="354"/>
      <c r="O9" s="354" t="s">
        <v>104</v>
      </c>
      <c r="P9" s="354"/>
      <c r="Q9" s="354" t="s">
        <v>105</v>
      </c>
      <c r="R9" s="354"/>
      <c r="S9" s="62"/>
    </row>
    <row r="10" spans="1:22" x14ac:dyDescent="0.25">
      <c r="A10" s="42"/>
      <c r="B10" s="354"/>
      <c r="C10" s="354"/>
      <c r="D10" s="354"/>
      <c r="E10" s="354"/>
      <c r="F10" s="377"/>
      <c r="G10" s="377"/>
      <c r="H10" s="377"/>
      <c r="I10" s="377"/>
      <c r="J10" s="377"/>
      <c r="K10" s="377"/>
      <c r="L10" s="377"/>
      <c r="M10" s="377"/>
      <c r="N10" s="377"/>
      <c r="O10" s="377"/>
      <c r="P10" s="377"/>
      <c r="Q10" s="377"/>
      <c r="R10" s="377"/>
      <c r="S10" s="62"/>
    </row>
    <row r="11" spans="1:22" x14ac:dyDescent="0.25">
      <c r="A11" s="42"/>
      <c r="B11" s="354" t="s">
        <v>106</v>
      </c>
      <c r="C11" s="354"/>
      <c r="D11" s="354"/>
      <c r="E11" s="354"/>
      <c r="F11" s="37" t="s">
        <v>395</v>
      </c>
      <c r="G11" s="381"/>
      <c r="H11" s="381"/>
      <c r="I11" s="37" t="s">
        <v>401</v>
      </c>
      <c r="J11" s="288"/>
      <c r="K11" s="354" t="s">
        <v>402</v>
      </c>
      <c r="L11" s="354"/>
      <c r="M11" s="354"/>
      <c r="N11" s="288"/>
      <c r="O11" s="354" t="s">
        <v>495</v>
      </c>
      <c r="P11" s="354"/>
      <c r="Q11" s="377"/>
      <c r="R11" s="377"/>
      <c r="S11" s="62"/>
    </row>
    <row r="12" spans="1:22" ht="27.75" customHeight="1" x14ac:dyDescent="0.25">
      <c r="A12" s="42"/>
      <c r="B12" s="354" t="s">
        <v>107</v>
      </c>
      <c r="C12" s="354"/>
      <c r="D12" s="354"/>
      <c r="E12" s="354"/>
      <c r="F12" s="382" t="s">
        <v>409</v>
      </c>
      <c r="G12" s="382"/>
      <c r="H12" s="382"/>
      <c r="I12" s="382"/>
      <c r="J12" s="382"/>
      <c r="K12" s="382"/>
      <c r="L12" s="382"/>
      <c r="M12" s="365" t="s">
        <v>410</v>
      </c>
      <c r="N12" s="365"/>
      <c r="O12" s="365"/>
      <c r="P12" s="365"/>
      <c r="Q12" s="365"/>
      <c r="R12" s="365"/>
      <c r="S12" s="264"/>
    </row>
    <row r="13" spans="1:22" ht="27.75" customHeight="1" x14ac:dyDescent="0.25">
      <c r="A13" s="42"/>
      <c r="B13" s="354"/>
      <c r="C13" s="354"/>
      <c r="D13" s="354"/>
      <c r="E13" s="354"/>
      <c r="F13" s="378"/>
      <c r="G13" s="379"/>
      <c r="H13" s="379"/>
      <c r="I13" s="379"/>
      <c r="J13" s="379"/>
      <c r="K13" s="379"/>
      <c r="L13" s="379"/>
      <c r="M13" s="378"/>
      <c r="N13" s="379"/>
      <c r="O13" s="379"/>
      <c r="P13" s="379"/>
      <c r="Q13" s="379"/>
      <c r="R13" s="379"/>
      <c r="S13" s="264"/>
    </row>
    <row r="14" spans="1:22" x14ac:dyDescent="0.25">
      <c r="A14" s="42"/>
      <c r="B14" s="354"/>
      <c r="C14" s="354"/>
      <c r="D14" s="354"/>
      <c r="E14" s="354"/>
      <c r="F14" s="358" t="s">
        <v>82</v>
      </c>
      <c r="G14" s="358"/>
      <c r="H14" s="358"/>
      <c r="I14" s="358"/>
      <c r="J14" s="358"/>
      <c r="K14" s="358"/>
      <c r="L14" s="358"/>
      <c r="M14" s="358" t="s">
        <v>83</v>
      </c>
      <c r="N14" s="358"/>
      <c r="O14" s="358"/>
      <c r="P14" s="358"/>
      <c r="Q14" s="358"/>
      <c r="R14" s="358"/>
      <c r="S14" s="67"/>
    </row>
    <row r="15" spans="1:22" x14ac:dyDescent="0.25">
      <c r="A15" s="42"/>
      <c r="B15" s="354"/>
      <c r="C15" s="354"/>
      <c r="D15" s="354"/>
      <c r="E15" s="354"/>
      <c r="F15" s="358">
        <v>22</v>
      </c>
      <c r="G15" s="358"/>
      <c r="H15" s="358"/>
      <c r="I15" s="358">
        <v>23</v>
      </c>
      <c r="J15" s="358"/>
      <c r="K15" s="358">
        <v>24</v>
      </c>
      <c r="L15" s="358"/>
      <c r="M15" s="358" t="s">
        <v>368</v>
      </c>
      <c r="N15" s="358"/>
      <c r="O15" s="358" t="s">
        <v>84</v>
      </c>
      <c r="P15" s="358"/>
      <c r="Q15" s="380" t="s">
        <v>85</v>
      </c>
      <c r="R15" s="380"/>
      <c r="S15" s="306"/>
    </row>
    <row r="16" spans="1:22" x14ac:dyDescent="0.25">
      <c r="A16" s="42"/>
      <c r="B16" s="354"/>
      <c r="C16" s="354"/>
      <c r="D16" s="354"/>
      <c r="E16" s="354"/>
      <c r="F16" s="366"/>
      <c r="G16" s="366"/>
      <c r="H16" s="366"/>
      <c r="I16" s="366"/>
      <c r="J16" s="366"/>
      <c r="K16" s="366"/>
      <c r="L16" s="366"/>
      <c r="M16" s="366"/>
      <c r="N16" s="366"/>
      <c r="O16" s="366"/>
      <c r="P16" s="366"/>
      <c r="Q16" s="366"/>
      <c r="R16" s="366"/>
      <c r="S16" s="67"/>
    </row>
    <row r="17" spans="1:19" ht="18.75" customHeight="1" x14ac:dyDescent="0.25">
      <c r="A17" s="42"/>
      <c r="B17" s="351" t="s">
        <v>108</v>
      </c>
      <c r="C17" s="351"/>
      <c r="D17" s="351"/>
      <c r="E17" s="351"/>
      <c r="F17" s="351"/>
      <c r="G17" s="351"/>
      <c r="H17" s="351"/>
      <c r="I17" s="351"/>
      <c r="J17" s="351"/>
      <c r="K17" s="351"/>
      <c r="L17" s="351"/>
      <c r="M17" s="351"/>
      <c r="N17" s="351"/>
      <c r="O17" s="351"/>
      <c r="P17" s="351"/>
      <c r="Q17" s="351"/>
      <c r="R17" s="351"/>
      <c r="S17" s="62"/>
    </row>
    <row r="18" spans="1:19" ht="20.25" customHeight="1" x14ac:dyDescent="0.25">
      <c r="A18" s="42"/>
      <c r="B18" s="354" t="s">
        <v>96</v>
      </c>
      <c r="C18" s="354"/>
      <c r="D18" s="354"/>
      <c r="E18" s="354"/>
      <c r="F18" s="377"/>
      <c r="G18" s="377"/>
      <c r="H18" s="377"/>
      <c r="I18" s="377"/>
      <c r="J18" s="377"/>
      <c r="K18" s="377"/>
      <c r="L18" s="377"/>
      <c r="M18" s="377"/>
      <c r="N18" s="377"/>
      <c r="O18" s="377"/>
      <c r="P18" s="377"/>
      <c r="Q18" s="377"/>
      <c r="R18" s="377"/>
      <c r="S18" s="62"/>
    </row>
    <row r="19" spans="1:19" x14ac:dyDescent="0.25">
      <c r="A19" s="42"/>
      <c r="B19" s="354" t="s">
        <v>97</v>
      </c>
      <c r="C19" s="354"/>
      <c r="D19" s="354"/>
      <c r="E19" s="280" t="s">
        <v>98</v>
      </c>
      <c r="F19" s="377"/>
      <c r="G19" s="377"/>
      <c r="H19" s="377"/>
      <c r="I19" s="377"/>
      <c r="J19" s="348" t="s">
        <v>670</v>
      </c>
      <c r="K19" s="348"/>
      <c r="L19" s="348"/>
      <c r="M19" s="348"/>
      <c r="N19" s="348"/>
      <c r="O19" s="377"/>
      <c r="P19" s="377"/>
      <c r="Q19" s="377"/>
      <c r="R19" s="377"/>
      <c r="S19" s="62"/>
    </row>
    <row r="20" spans="1:19" x14ac:dyDescent="0.25">
      <c r="A20" s="42"/>
      <c r="B20" s="354"/>
      <c r="C20" s="354"/>
      <c r="D20" s="354"/>
      <c r="E20" s="348" t="s">
        <v>99</v>
      </c>
      <c r="F20" s="377"/>
      <c r="G20" s="377"/>
      <c r="H20" s="377"/>
      <c r="I20" s="377"/>
      <c r="J20" s="280" t="s">
        <v>100</v>
      </c>
      <c r="K20" s="280"/>
      <c r="L20" s="280"/>
      <c r="M20" s="280"/>
      <c r="N20" s="280"/>
      <c r="O20" s="377"/>
      <c r="P20" s="377"/>
      <c r="Q20" s="377"/>
      <c r="R20" s="377"/>
      <c r="S20" s="62"/>
    </row>
    <row r="21" spans="1:19" x14ac:dyDescent="0.25">
      <c r="A21" s="42"/>
      <c r="B21" s="354"/>
      <c r="C21" s="354"/>
      <c r="D21" s="354"/>
      <c r="E21" s="348"/>
      <c r="F21" s="377"/>
      <c r="G21" s="377"/>
      <c r="H21" s="377"/>
      <c r="I21" s="377"/>
      <c r="J21" s="348" t="s">
        <v>393</v>
      </c>
      <c r="K21" s="348"/>
      <c r="L21" s="348"/>
      <c r="M21" s="348"/>
      <c r="N21" s="348"/>
      <c r="O21" s="377"/>
      <c r="P21" s="377"/>
      <c r="Q21" s="377"/>
      <c r="R21" s="377"/>
      <c r="S21" s="62"/>
    </row>
    <row r="22" spans="1:19" ht="15.75" x14ac:dyDescent="0.25">
      <c r="A22" s="42"/>
      <c r="B22" s="375" t="s">
        <v>101</v>
      </c>
      <c r="C22" s="375"/>
      <c r="D22" s="375"/>
      <c r="E22" s="375"/>
      <c r="F22" s="375"/>
      <c r="G22" s="375"/>
      <c r="H22" s="375"/>
      <c r="I22" s="375"/>
      <c r="J22" s="375"/>
      <c r="K22" s="375"/>
      <c r="L22" s="375"/>
      <c r="M22" s="375"/>
      <c r="N22" s="375"/>
      <c r="O22" s="375"/>
      <c r="P22" s="375"/>
      <c r="Q22" s="375"/>
      <c r="R22" s="375"/>
      <c r="S22" s="62"/>
    </row>
    <row r="23" spans="1:19" x14ac:dyDescent="0.25">
      <c r="A23" s="42"/>
      <c r="B23" s="354" t="s">
        <v>102</v>
      </c>
      <c r="C23" s="354"/>
      <c r="D23" s="354"/>
      <c r="E23" s="354"/>
      <c r="F23" s="354" t="s">
        <v>470</v>
      </c>
      <c r="G23" s="354"/>
      <c r="H23" s="354"/>
      <c r="I23" s="354"/>
      <c r="J23" s="354"/>
      <c r="K23" s="354"/>
      <c r="L23" s="354"/>
      <c r="M23" s="354" t="s">
        <v>468</v>
      </c>
      <c r="N23" s="354"/>
      <c r="O23" s="354"/>
      <c r="P23" s="354"/>
      <c r="Q23" s="354"/>
      <c r="R23" s="354"/>
      <c r="S23" s="62"/>
    </row>
    <row r="24" spans="1:19" x14ac:dyDescent="0.25">
      <c r="A24" s="42"/>
      <c r="B24" s="354"/>
      <c r="C24" s="354"/>
      <c r="D24" s="354"/>
      <c r="E24" s="354"/>
      <c r="F24" s="354" t="s">
        <v>103</v>
      </c>
      <c r="G24" s="354"/>
      <c r="H24" s="354" t="s">
        <v>104</v>
      </c>
      <c r="I24" s="354"/>
      <c r="J24" s="354" t="s">
        <v>105</v>
      </c>
      <c r="K24" s="354"/>
      <c r="L24" s="354"/>
      <c r="M24" s="354" t="s">
        <v>103</v>
      </c>
      <c r="N24" s="354"/>
      <c r="O24" s="354" t="s">
        <v>104</v>
      </c>
      <c r="P24" s="354"/>
      <c r="Q24" s="354" t="s">
        <v>105</v>
      </c>
      <c r="R24" s="354"/>
      <c r="S24" s="62"/>
    </row>
    <row r="25" spans="1:19" x14ac:dyDescent="0.25">
      <c r="A25" s="42"/>
      <c r="B25" s="354"/>
      <c r="C25" s="354"/>
      <c r="D25" s="354"/>
      <c r="E25" s="354"/>
      <c r="F25" s="377"/>
      <c r="G25" s="377"/>
      <c r="H25" s="377"/>
      <c r="I25" s="377"/>
      <c r="J25" s="377"/>
      <c r="K25" s="377"/>
      <c r="L25" s="377"/>
      <c r="M25" s="377"/>
      <c r="N25" s="377"/>
      <c r="O25" s="377"/>
      <c r="P25" s="377"/>
      <c r="Q25" s="377"/>
      <c r="R25" s="377"/>
      <c r="S25" s="62"/>
    </row>
    <row r="26" spans="1:19" x14ac:dyDescent="0.25">
      <c r="A26" s="42"/>
      <c r="B26" s="68" t="s">
        <v>106</v>
      </c>
      <c r="C26" s="68"/>
      <c r="D26" s="68"/>
      <c r="E26" s="69"/>
      <c r="F26" s="280" t="s">
        <v>395</v>
      </c>
      <c r="G26" s="381"/>
      <c r="H26" s="381"/>
      <c r="I26" s="280" t="s">
        <v>401</v>
      </c>
      <c r="J26" s="288"/>
      <c r="K26" s="354" t="s">
        <v>402</v>
      </c>
      <c r="L26" s="354"/>
      <c r="M26" s="354"/>
      <c r="N26" s="288"/>
      <c r="O26" s="354" t="s">
        <v>495</v>
      </c>
      <c r="P26" s="354"/>
      <c r="Q26" s="377"/>
      <c r="R26" s="377"/>
      <c r="S26" s="62"/>
    </row>
    <row r="27" spans="1:19" ht="27.75" customHeight="1" x14ac:dyDescent="0.25">
      <c r="A27" s="42"/>
      <c r="B27" s="376" t="s">
        <v>107</v>
      </c>
      <c r="C27" s="376"/>
      <c r="D27" s="376"/>
      <c r="E27" s="376"/>
      <c r="F27" s="365" t="s">
        <v>409</v>
      </c>
      <c r="G27" s="365"/>
      <c r="H27" s="365"/>
      <c r="I27" s="365"/>
      <c r="J27" s="365"/>
      <c r="K27" s="365"/>
      <c r="L27" s="365"/>
      <c r="M27" s="365" t="s">
        <v>410</v>
      </c>
      <c r="N27" s="365"/>
      <c r="O27" s="365"/>
      <c r="P27" s="365"/>
      <c r="Q27" s="365"/>
      <c r="R27" s="365"/>
      <c r="S27" s="264"/>
    </row>
    <row r="28" spans="1:19" ht="27.75" customHeight="1" x14ac:dyDescent="0.25">
      <c r="A28" s="42"/>
      <c r="B28" s="376"/>
      <c r="C28" s="376"/>
      <c r="D28" s="376"/>
      <c r="E28" s="376"/>
      <c r="F28" s="372"/>
      <c r="G28" s="373"/>
      <c r="H28" s="373"/>
      <c r="I28" s="373"/>
      <c r="J28" s="373"/>
      <c r="K28" s="373"/>
      <c r="L28" s="373"/>
      <c r="M28" s="372"/>
      <c r="N28" s="373"/>
      <c r="O28" s="373"/>
      <c r="P28" s="373"/>
      <c r="Q28" s="373"/>
      <c r="R28" s="373"/>
      <c r="S28" s="264"/>
    </row>
    <row r="29" spans="1:19" x14ac:dyDescent="0.25">
      <c r="A29" s="42"/>
      <c r="B29" s="376"/>
      <c r="C29" s="376"/>
      <c r="D29" s="376"/>
      <c r="E29" s="376"/>
      <c r="F29" s="358" t="s">
        <v>82</v>
      </c>
      <c r="G29" s="358"/>
      <c r="H29" s="358"/>
      <c r="I29" s="358"/>
      <c r="J29" s="358"/>
      <c r="K29" s="358"/>
      <c r="L29" s="358"/>
      <c r="M29" s="358" t="s">
        <v>83</v>
      </c>
      <c r="N29" s="358"/>
      <c r="O29" s="358"/>
      <c r="P29" s="358"/>
      <c r="Q29" s="358"/>
      <c r="R29" s="358"/>
      <c r="S29" s="67"/>
    </row>
    <row r="30" spans="1:19" x14ac:dyDescent="0.25">
      <c r="A30" s="42"/>
      <c r="B30" s="376"/>
      <c r="C30" s="376"/>
      <c r="D30" s="376"/>
      <c r="E30" s="376"/>
      <c r="F30" s="358">
        <v>22</v>
      </c>
      <c r="G30" s="358"/>
      <c r="H30" s="358"/>
      <c r="I30" s="358">
        <v>23</v>
      </c>
      <c r="J30" s="358"/>
      <c r="K30" s="358">
        <v>24</v>
      </c>
      <c r="L30" s="358"/>
      <c r="M30" s="358" t="s">
        <v>368</v>
      </c>
      <c r="N30" s="358"/>
      <c r="O30" s="358" t="s">
        <v>84</v>
      </c>
      <c r="P30" s="358"/>
      <c r="Q30" s="380" t="s">
        <v>85</v>
      </c>
      <c r="R30" s="380"/>
      <c r="S30" s="306"/>
    </row>
    <row r="31" spans="1:19" x14ac:dyDescent="0.25">
      <c r="A31" s="42"/>
      <c r="B31" s="376"/>
      <c r="C31" s="376"/>
      <c r="D31" s="376"/>
      <c r="E31" s="376"/>
      <c r="F31" s="347"/>
      <c r="G31" s="347"/>
      <c r="H31" s="347"/>
      <c r="I31" s="347"/>
      <c r="J31" s="347"/>
      <c r="K31" s="347"/>
      <c r="L31" s="347"/>
      <c r="M31" s="347"/>
      <c r="N31" s="347"/>
      <c r="O31" s="347"/>
      <c r="P31" s="347"/>
      <c r="Q31" s="347"/>
      <c r="R31" s="347"/>
      <c r="S31" s="67"/>
    </row>
    <row r="32" spans="1:19" ht="16.5" x14ac:dyDescent="0.25">
      <c r="A32" s="42"/>
      <c r="B32" s="351" t="s">
        <v>109</v>
      </c>
      <c r="C32" s="351"/>
      <c r="D32" s="351"/>
      <c r="E32" s="351"/>
      <c r="F32" s="351"/>
      <c r="G32" s="351"/>
      <c r="H32" s="351"/>
      <c r="I32" s="351"/>
      <c r="J32" s="351"/>
      <c r="K32" s="351"/>
      <c r="L32" s="351"/>
      <c r="M32" s="351"/>
      <c r="N32" s="351"/>
      <c r="O32" s="351"/>
      <c r="P32" s="351"/>
      <c r="Q32" s="351"/>
      <c r="R32" s="351"/>
      <c r="S32" s="62"/>
    </row>
    <row r="33" spans="1:19" x14ac:dyDescent="0.25">
      <c r="A33" s="42"/>
      <c r="B33" s="354" t="s">
        <v>96</v>
      </c>
      <c r="C33" s="354"/>
      <c r="D33" s="354"/>
      <c r="E33" s="354"/>
      <c r="F33" s="374"/>
      <c r="G33" s="374"/>
      <c r="H33" s="374"/>
      <c r="I33" s="374"/>
      <c r="J33" s="374"/>
      <c r="K33" s="374"/>
      <c r="L33" s="374"/>
      <c r="M33" s="374"/>
      <c r="N33" s="374"/>
      <c r="O33" s="374"/>
      <c r="P33" s="374"/>
      <c r="Q33" s="374"/>
      <c r="R33" s="374"/>
      <c r="S33" s="62"/>
    </row>
    <row r="34" spans="1:19" x14ac:dyDescent="0.25">
      <c r="A34" s="42"/>
      <c r="B34" s="354" t="s">
        <v>97</v>
      </c>
      <c r="C34" s="354"/>
      <c r="D34" s="354"/>
      <c r="E34" s="280" t="s">
        <v>98</v>
      </c>
      <c r="F34" s="374"/>
      <c r="G34" s="374"/>
      <c r="H34" s="374"/>
      <c r="I34" s="374"/>
      <c r="J34" s="348" t="s">
        <v>672</v>
      </c>
      <c r="K34" s="348"/>
      <c r="L34" s="348"/>
      <c r="M34" s="348"/>
      <c r="N34" s="348"/>
      <c r="O34" s="374"/>
      <c r="P34" s="374"/>
      <c r="Q34" s="374"/>
      <c r="R34" s="374"/>
      <c r="S34" s="62"/>
    </row>
    <row r="35" spans="1:19" x14ac:dyDescent="0.25">
      <c r="A35" s="42"/>
      <c r="B35" s="354"/>
      <c r="C35" s="354"/>
      <c r="D35" s="354"/>
      <c r="E35" s="348" t="s">
        <v>99</v>
      </c>
      <c r="F35" s="374"/>
      <c r="G35" s="374"/>
      <c r="H35" s="374"/>
      <c r="I35" s="374"/>
      <c r="J35" s="280" t="s">
        <v>100</v>
      </c>
      <c r="K35" s="280"/>
      <c r="L35" s="280"/>
      <c r="M35" s="280"/>
      <c r="N35" s="280"/>
      <c r="O35" s="374"/>
      <c r="P35" s="374"/>
      <c r="Q35" s="374"/>
      <c r="R35" s="374"/>
      <c r="S35" s="62"/>
    </row>
    <row r="36" spans="1:19" x14ac:dyDescent="0.25">
      <c r="A36" s="42"/>
      <c r="B36" s="354"/>
      <c r="C36" s="354"/>
      <c r="D36" s="354"/>
      <c r="E36" s="348"/>
      <c r="F36" s="374"/>
      <c r="G36" s="374"/>
      <c r="H36" s="374"/>
      <c r="I36" s="374"/>
      <c r="J36" s="348" t="s">
        <v>393</v>
      </c>
      <c r="K36" s="348"/>
      <c r="L36" s="348"/>
      <c r="M36" s="348"/>
      <c r="N36" s="348"/>
      <c r="O36" s="374"/>
      <c r="P36" s="374"/>
      <c r="Q36" s="374"/>
      <c r="R36" s="374"/>
      <c r="S36" s="62"/>
    </row>
    <row r="37" spans="1:19" ht="15.75" x14ac:dyDescent="0.25">
      <c r="A37" s="42"/>
      <c r="B37" s="375" t="s">
        <v>101</v>
      </c>
      <c r="C37" s="375"/>
      <c r="D37" s="375"/>
      <c r="E37" s="375"/>
      <c r="F37" s="375"/>
      <c r="G37" s="375"/>
      <c r="H37" s="375"/>
      <c r="I37" s="375"/>
      <c r="J37" s="375"/>
      <c r="K37" s="375"/>
      <c r="L37" s="375"/>
      <c r="M37" s="375"/>
      <c r="N37" s="375"/>
      <c r="O37" s="375"/>
      <c r="P37" s="375"/>
      <c r="Q37" s="375"/>
      <c r="R37" s="375"/>
      <c r="S37" s="62"/>
    </row>
    <row r="38" spans="1:19" x14ac:dyDescent="0.25">
      <c r="A38" s="42"/>
      <c r="B38" s="354" t="s">
        <v>102</v>
      </c>
      <c r="C38" s="354"/>
      <c r="D38" s="354"/>
      <c r="E38" s="354"/>
      <c r="F38" s="354" t="s">
        <v>466</v>
      </c>
      <c r="G38" s="354"/>
      <c r="H38" s="354"/>
      <c r="I38" s="354"/>
      <c r="J38" s="354"/>
      <c r="K38" s="354"/>
      <c r="L38" s="354"/>
      <c r="M38" s="354" t="s">
        <v>467</v>
      </c>
      <c r="N38" s="354"/>
      <c r="O38" s="354"/>
      <c r="P38" s="354"/>
      <c r="Q38" s="354"/>
      <c r="R38" s="354"/>
      <c r="S38" s="62"/>
    </row>
    <row r="39" spans="1:19" x14ac:dyDescent="0.25">
      <c r="A39" s="42"/>
      <c r="B39" s="354"/>
      <c r="C39" s="354"/>
      <c r="D39" s="354"/>
      <c r="E39" s="354"/>
      <c r="F39" s="354" t="s">
        <v>103</v>
      </c>
      <c r="G39" s="354"/>
      <c r="H39" s="354" t="s">
        <v>104</v>
      </c>
      <c r="I39" s="354"/>
      <c r="J39" s="354" t="s">
        <v>105</v>
      </c>
      <c r="K39" s="354"/>
      <c r="L39" s="354"/>
      <c r="M39" s="354" t="s">
        <v>103</v>
      </c>
      <c r="N39" s="354"/>
      <c r="O39" s="354" t="s">
        <v>104</v>
      </c>
      <c r="P39" s="354"/>
      <c r="Q39" s="354" t="s">
        <v>105</v>
      </c>
      <c r="R39" s="354"/>
      <c r="S39" s="62"/>
    </row>
    <row r="40" spans="1:19" x14ac:dyDescent="0.25">
      <c r="A40" s="42"/>
      <c r="B40" s="354"/>
      <c r="C40" s="354"/>
      <c r="D40" s="354"/>
      <c r="E40" s="354"/>
      <c r="F40" s="374"/>
      <c r="G40" s="374"/>
      <c r="H40" s="374"/>
      <c r="I40" s="374"/>
      <c r="J40" s="374"/>
      <c r="K40" s="374"/>
      <c r="L40" s="374"/>
      <c r="M40" s="374"/>
      <c r="N40" s="374"/>
      <c r="O40" s="374"/>
      <c r="P40" s="374"/>
      <c r="Q40" s="374"/>
      <c r="R40" s="374"/>
      <c r="S40" s="62"/>
    </row>
    <row r="41" spans="1:19" x14ac:dyDescent="0.25">
      <c r="A41" s="42"/>
      <c r="B41" s="68" t="s">
        <v>106</v>
      </c>
      <c r="C41" s="68"/>
      <c r="D41" s="68"/>
      <c r="E41" s="69"/>
      <c r="F41" s="280" t="s">
        <v>395</v>
      </c>
      <c r="G41" s="383"/>
      <c r="H41" s="383"/>
      <c r="I41" s="280" t="s">
        <v>401</v>
      </c>
      <c r="J41" s="287"/>
      <c r="K41" s="354" t="s">
        <v>402</v>
      </c>
      <c r="L41" s="354"/>
      <c r="M41" s="354"/>
      <c r="N41" s="287"/>
      <c r="O41" s="354" t="s">
        <v>495</v>
      </c>
      <c r="P41" s="354"/>
      <c r="Q41" s="374"/>
      <c r="R41" s="374"/>
      <c r="S41" s="62"/>
    </row>
    <row r="42" spans="1:19" ht="27.75" customHeight="1" x14ac:dyDescent="0.25">
      <c r="A42" s="42"/>
      <c r="B42" s="376" t="s">
        <v>107</v>
      </c>
      <c r="C42" s="376"/>
      <c r="D42" s="376"/>
      <c r="E42" s="376"/>
      <c r="F42" s="365" t="s">
        <v>409</v>
      </c>
      <c r="G42" s="365"/>
      <c r="H42" s="365"/>
      <c r="I42" s="365"/>
      <c r="J42" s="365"/>
      <c r="K42" s="365"/>
      <c r="L42" s="365"/>
      <c r="M42" s="365" t="s">
        <v>410</v>
      </c>
      <c r="N42" s="365"/>
      <c r="O42" s="365"/>
      <c r="P42" s="365"/>
      <c r="Q42" s="365"/>
      <c r="R42" s="365"/>
      <c r="S42" s="264"/>
    </row>
    <row r="43" spans="1:19" ht="27.75" customHeight="1" x14ac:dyDescent="0.25">
      <c r="A43" s="42"/>
      <c r="B43" s="376"/>
      <c r="C43" s="376"/>
      <c r="D43" s="376"/>
      <c r="E43" s="376"/>
      <c r="F43" s="372"/>
      <c r="G43" s="373"/>
      <c r="H43" s="373"/>
      <c r="I43" s="373"/>
      <c r="J43" s="373"/>
      <c r="K43" s="373"/>
      <c r="L43" s="373"/>
      <c r="M43" s="372"/>
      <c r="N43" s="373"/>
      <c r="O43" s="373"/>
      <c r="P43" s="373"/>
      <c r="Q43" s="373"/>
      <c r="R43" s="373"/>
      <c r="S43" s="264"/>
    </row>
    <row r="44" spans="1:19" x14ac:dyDescent="0.25">
      <c r="A44" s="42"/>
      <c r="B44" s="376"/>
      <c r="C44" s="376"/>
      <c r="D44" s="376"/>
      <c r="E44" s="376"/>
      <c r="F44" s="358" t="s">
        <v>82</v>
      </c>
      <c r="G44" s="358"/>
      <c r="H44" s="358"/>
      <c r="I44" s="358"/>
      <c r="J44" s="358"/>
      <c r="K44" s="358"/>
      <c r="L44" s="358"/>
      <c r="M44" s="358" t="s">
        <v>83</v>
      </c>
      <c r="N44" s="358"/>
      <c r="O44" s="358"/>
      <c r="P44" s="358"/>
      <c r="Q44" s="358"/>
      <c r="R44" s="358"/>
      <c r="S44" s="67"/>
    </row>
    <row r="45" spans="1:19" x14ac:dyDescent="0.25">
      <c r="A45" s="42"/>
      <c r="B45" s="376"/>
      <c r="C45" s="376"/>
      <c r="D45" s="376"/>
      <c r="E45" s="376"/>
      <c r="F45" s="358">
        <v>22</v>
      </c>
      <c r="G45" s="358"/>
      <c r="H45" s="358"/>
      <c r="I45" s="358">
        <v>23</v>
      </c>
      <c r="J45" s="358"/>
      <c r="K45" s="358">
        <v>24</v>
      </c>
      <c r="L45" s="358"/>
      <c r="M45" s="358" t="s">
        <v>368</v>
      </c>
      <c r="N45" s="358"/>
      <c r="O45" s="358" t="s">
        <v>84</v>
      </c>
      <c r="P45" s="358"/>
      <c r="Q45" s="380" t="s">
        <v>85</v>
      </c>
      <c r="R45" s="380"/>
      <c r="S45" s="306"/>
    </row>
    <row r="46" spans="1:19" x14ac:dyDescent="0.25">
      <c r="A46" s="42"/>
      <c r="B46" s="376"/>
      <c r="C46" s="376"/>
      <c r="D46" s="376"/>
      <c r="E46" s="376"/>
      <c r="F46" s="347"/>
      <c r="G46" s="347"/>
      <c r="H46" s="347"/>
      <c r="I46" s="347"/>
      <c r="J46" s="347"/>
      <c r="K46" s="347"/>
      <c r="L46" s="347"/>
      <c r="M46" s="347"/>
      <c r="N46" s="347"/>
      <c r="O46" s="347"/>
      <c r="P46" s="347"/>
      <c r="Q46" s="347"/>
      <c r="R46" s="347"/>
      <c r="S46" s="67"/>
    </row>
    <row r="47" spans="1:19" s="63" customFormat="1" ht="6" customHeight="1" x14ac:dyDescent="0.25">
      <c r="A47" s="42"/>
      <c r="B47" s="70"/>
      <c r="C47" s="70"/>
      <c r="D47" s="70"/>
      <c r="E47" s="70"/>
      <c r="F47" s="62"/>
      <c r="G47" s="62"/>
      <c r="H47" s="62"/>
      <c r="I47" s="62"/>
      <c r="J47" s="62"/>
      <c r="K47" s="62"/>
      <c r="L47" s="62"/>
      <c r="M47" s="62"/>
      <c r="N47" s="62"/>
      <c r="O47" s="62"/>
      <c r="P47" s="62"/>
      <c r="Q47" s="62"/>
      <c r="R47" s="62"/>
      <c r="S47" s="62"/>
    </row>
    <row r="48" spans="1:19" s="63" customFormat="1" ht="15" customHeight="1" x14ac:dyDescent="0.25">
      <c r="A48" s="42"/>
      <c r="B48" s="201" t="s">
        <v>579</v>
      </c>
      <c r="C48" s="71"/>
      <c r="D48" s="71"/>
      <c r="E48" s="71"/>
      <c r="F48" s="71"/>
      <c r="G48" s="71"/>
      <c r="H48" s="71"/>
      <c r="I48" s="71"/>
      <c r="J48" s="71"/>
      <c r="K48" s="71"/>
      <c r="L48" s="71"/>
      <c r="M48" s="71"/>
      <c r="N48" s="71"/>
      <c r="O48" s="72"/>
      <c r="P48" s="72"/>
      <c r="Q48" s="73"/>
      <c r="R48" s="73"/>
      <c r="S48" s="62"/>
    </row>
    <row r="49" spans="1:19" s="63" customFormat="1" ht="6" customHeight="1" x14ac:dyDescent="0.25">
      <c r="A49" s="42"/>
      <c r="B49" s="62"/>
      <c r="C49" s="62"/>
      <c r="D49" s="62"/>
      <c r="E49" s="62"/>
      <c r="F49" s="62"/>
      <c r="G49" s="62"/>
      <c r="H49" s="62"/>
      <c r="I49" s="62"/>
      <c r="J49" s="62"/>
      <c r="K49" s="62"/>
      <c r="L49" s="62"/>
      <c r="M49" s="62"/>
      <c r="N49" s="62"/>
      <c r="O49" s="62"/>
      <c r="P49" s="62"/>
      <c r="Q49" s="62"/>
      <c r="R49" s="62"/>
      <c r="S49" s="62"/>
    </row>
    <row r="50" spans="1:19" s="63" customFormat="1" x14ac:dyDescent="0.25">
      <c r="A50" s="52"/>
    </row>
    <row r="51" spans="1:19" s="63" customFormat="1" x14ac:dyDescent="0.25">
      <c r="A51" s="52"/>
    </row>
    <row r="52" spans="1:19" s="63" customFormat="1" x14ac:dyDescent="0.25">
      <c r="A52" s="52"/>
    </row>
    <row r="53" spans="1:19" s="63" customFormat="1" x14ac:dyDescent="0.25">
      <c r="A53" s="52"/>
    </row>
    <row r="54" spans="1:19" s="63" customFormat="1" x14ac:dyDescent="0.25">
      <c r="A54" s="52"/>
    </row>
    <row r="55" spans="1:19" s="63" customFormat="1" x14ac:dyDescent="0.25">
      <c r="A55" s="52"/>
    </row>
    <row r="56" spans="1:19" s="63" customFormat="1" x14ac:dyDescent="0.25">
      <c r="A56" s="52"/>
    </row>
    <row r="57" spans="1:19" s="63" customFormat="1" x14ac:dyDescent="0.25">
      <c r="A57" s="52"/>
    </row>
    <row r="58" spans="1:19" s="63" customFormat="1" x14ac:dyDescent="0.25">
      <c r="A58" s="52"/>
    </row>
    <row r="59" spans="1:19" s="63" customFormat="1" x14ac:dyDescent="0.25">
      <c r="A59" s="52"/>
    </row>
    <row r="60" spans="1:19" s="63" customFormat="1" x14ac:dyDescent="0.25">
      <c r="A60" s="52"/>
    </row>
    <row r="61" spans="1:19" s="63" customFormat="1" x14ac:dyDescent="0.25">
      <c r="A61" s="52"/>
    </row>
    <row r="62" spans="1:19" s="63" customFormat="1" x14ac:dyDescent="0.25">
      <c r="A62" s="52"/>
    </row>
    <row r="63" spans="1:19" s="63" customFormat="1" x14ac:dyDescent="0.25">
      <c r="A63" s="52"/>
    </row>
    <row r="64" spans="1:19" s="63" customFormat="1" x14ac:dyDescent="0.25">
      <c r="A64" s="52"/>
    </row>
    <row r="65" spans="1:1" s="63" customFormat="1" x14ac:dyDescent="0.25">
      <c r="A65" s="52"/>
    </row>
    <row r="66" spans="1:1" s="63" customFormat="1" x14ac:dyDescent="0.25">
      <c r="A66" s="52"/>
    </row>
    <row r="67" spans="1:1" s="63" customFormat="1" x14ac:dyDescent="0.25">
      <c r="A67" s="52"/>
    </row>
    <row r="68" spans="1:1" s="63" customFormat="1" x14ac:dyDescent="0.25">
      <c r="A68" s="52"/>
    </row>
    <row r="69" spans="1:1" s="63" customFormat="1" x14ac:dyDescent="0.25">
      <c r="A69" s="52"/>
    </row>
    <row r="70" spans="1:1" s="63" customFormat="1" x14ac:dyDescent="0.25">
      <c r="A70" s="52"/>
    </row>
    <row r="71" spans="1:1" s="63" customFormat="1" x14ac:dyDescent="0.25">
      <c r="A71" s="52"/>
    </row>
    <row r="72" spans="1:1" s="63" customFormat="1" x14ac:dyDescent="0.25">
      <c r="A72" s="52"/>
    </row>
    <row r="73" spans="1:1" s="63" customFormat="1" x14ac:dyDescent="0.25">
      <c r="A73" s="52"/>
    </row>
    <row r="74" spans="1:1" s="63" customFormat="1" x14ac:dyDescent="0.25">
      <c r="A74" s="52"/>
    </row>
    <row r="75" spans="1:1" s="63" customFormat="1" x14ac:dyDescent="0.25">
      <c r="A75" s="52"/>
    </row>
    <row r="76" spans="1:1" s="63" customFormat="1" x14ac:dyDescent="0.25">
      <c r="A76" s="52"/>
    </row>
    <row r="77" spans="1:1" s="63" customFormat="1" x14ac:dyDescent="0.25">
      <c r="A77" s="52"/>
    </row>
    <row r="78" spans="1:1" s="63" customFormat="1" x14ac:dyDescent="0.25">
      <c r="A78" s="52"/>
    </row>
    <row r="79" spans="1:1" s="63" customFormat="1" x14ac:dyDescent="0.25">
      <c r="A79" s="52"/>
    </row>
    <row r="80" spans="1:1" s="63" customFormat="1" x14ac:dyDescent="0.25">
      <c r="A80" s="52"/>
    </row>
    <row r="81" spans="1:1" s="63" customFormat="1" x14ac:dyDescent="0.25">
      <c r="A81" s="52"/>
    </row>
    <row r="82" spans="1:1" s="63" customFormat="1" x14ac:dyDescent="0.25">
      <c r="A82" s="52"/>
    </row>
    <row r="83" spans="1:1" s="63" customFormat="1" x14ac:dyDescent="0.25">
      <c r="A83" s="52"/>
    </row>
    <row r="84" spans="1:1" s="63" customFormat="1" x14ac:dyDescent="0.25">
      <c r="A84" s="52"/>
    </row>
    <row r="85" spans="1:1" s="63" customFormat="1" x14ac:dyDescent="0.25">
      <c r="A85" s="52"/>
    </row>
    <row r="86" spans="1:1" s="63" customFormat="1" x14ac:dyDescent="0.25">
      <c r="A86" s="52"/>
    </row>
    <row r="87" spans="1:1" s="63" customFormat="1" x14ac:dyDescent="0.25">
      <c r="A87" s="52"/>
    </row>
    <row r="88" spans="1:1" s="63" customFormat="1" x14ac:dyDescent="0.25">
      <c r="A88" s="52"/>
    </row>
    <row r="89" spans="1:1" s="63" customFormat="1" x14ac:dyDescent="0.25">
      <c r="A89" s="52"/>
    </row>
    <row r="90" spans="1:1" s="63" customFormat="1" x14ac:dyDescent="0.25">
      <c r="A90" s="52"/>
    </row>
    <row r="91" spans="1:1" s="63" customFormat="1" x14ac:dyDescent="0.25">
      <c r="A91" s="52"/>
    </row>
    <row r="92" spans="1:1" s="63" customFormat="1" x14ac:dyDescent="0.25">
      <c r="A92" s="52"/>
    </row>
    <row r="93" spans="1:1" s="63" customFormat="1" x14ac:dyDescent="0.25">
      <c r="A93" s="52"/>
    </row>
    <row r="94" spans="1:1" s="63" customFormat="1" x14ac:dyDescent="0.25">
      <c r="A94" s="52"/>
    </row>
  </sheetData>
  <sheetProtection insertColumns="0" insertRows="0"/>
  <customSheetViews>
    <customSheetView guid="{D890EB47-2370-4CC5-B92E-733069C0700F}" scale="110" showPageBreaks="1" printArea="1" view="pageBreakPreview" topLeftCell="A25">
      <selection activeCell="U9" sqref="U9"/>
      <rowBreaks count="1" manualBreakCount="1">
        <brk id="46" max="17" man="1"/>
      </rowBreaks>
      <pageMargins left="0.51181102362204722" right="0.51181102362204722" top="0.39370078740157483" bottom="0.39370078740157483" header="0.31496062992125984" footer="0.31496062992125984"/>
      <printOptions horizontalCentered="1"/>
      <pageSetup paperSize="9" scale="69" orientation="landscape" r:id="rId1"/>
    </customSheetView>
  </customSheetViews>
  <mergeCells count="156">
    <mergeCell ref="Q46:R46"/>
    <mergeCell ref="M44:R44"/>
    <mergeCell ref="F42:L42"/>
    <mergeCell ref="M42:R42"/>
    <mergeCell ref="M45:N45"/>
    <mergeCell ref="O45:P45"/>
    <mergeCell ref="I46:J46"/>
    <mergeCell ref="K46:L46"/>
    <mergeCell ref="M46:N46"/>
    <mergeCell ref="O46:P46"/>
    <mergeCell ref="F46:H46"/>
    <mergeCell ref="B38:E40"/>
    <mergeCell ref="M38:R38"/>
    <mergeCell ref="F38:L38"/>
    <mergeCell ref="M39:N39"/>
    <mergeCell ref="Q45:R45"/>
    <mergeCell ref="Q39:R39"/>
    <mergeCell ref="O39:P39"/>
    <mergeCell ref="J40:L40"/>
    <mergeCell ref="F44:L44"/>
    <mergeCell ref="Q40:R40"/>
    <mergeCell ref="O41:P41"/>
    <mergeCell ref="Q41:R41"/>
    <mergeCell ref="M40:N40"/>
    <mergeCell ref="O40:P40"/>
    <mergeCell ref="K45:L45"/>
    <mergeCell ref="G41:H41"/>
    <mergeCell ref="F40:G40"/>
    <mergeCell ref="H40:I40"/>
    <mergeCell ref="F39:G39"/>
    <mergeCell ref="H39:I39"/>
    <mergeCell ref="J39:L39"/>
    <mergeCell ref="K41:M41"/>
    <mergeCell ref="B23:E25"/>
    <mergeCell ref="F23:L23"/>
    <mergeCell ref="M23:R23"/>
    <mergeCell ref="F24:G24"/>
    <mergeCell ref="H24:I24"/>
    <mergeCell ref="F27:L27"/>
    <mergeCell ref="M27:R27"/>
    <mergeCell ref="Q25:R25"/>
    <mergeCell ref="K26:M26"/>
    <mergeCell ref="O26:P26"/>
    <mergeCell ref="Q26:R26"/>
    <mergeCell ref="G26:H26"/>
    <mergeCell ref="F25:G25"/>
    <mergeCell ref="B27:E31"/>
    <mergeCell ref="Q31:R31"/>
    <mergeCell ref="M30:N30"/>
    <mergeCell ref="O30:P30"/>
    <mergeCell ref="Q30:R30"/>
    <mergeCell ref="F31:H31"/>
    <mergeCell ref="I31:J31"/>
    <mergeCell ref="K31:L31"/>
    <mergeCell ref="M31:N31"/>
    <mergeCell ref="F29:L29"/>
    <mergeCell ref="M29:R29"/>
    <mergeCell ref="J21:N21"/>
    <mergeCell ref="O21:R21"/>
    <mergeCell ref="B17:R17"/>
    <mergeCell ref="B18:E18"/>
    <mergeCell ref="K15:L15"/>
    <mergeCell ref="M15:N15"/>
    <mergeCell ref="O15:P15"/>
    <mergeCell ref="F19:I19"/>
    <mergeCell ref="J19:N19"/>
    <mergeCell ref="B19:D21"/>
    <mergeCell ref="B12:E16"/>
    <mergeCell ref="Q16:R16"/>
    <mergeCell ref="F16:H16"/>
    <mergeCell ref="O16:P16"/>
    <mergeCell ref="F15:H15"/>
    <mergeCell ref="I15:J15"/>
    <mergeCell ref="I16:J16"/>
    <mergeCell ref="K16:L16"/>
    <mergeCell ref="M16:N16"/>
    <mergeCell ref="F14:L14"/>
    <mergeCell ref="J24:L24"/>
    <mergeCell ref="M24:N24"/>
    <mergeCell ref="O24:P24"/>
    <mergeCell ref="H25:I25"/>
    <mergeCell ref="J25:L25"/>
    <mergeCell ref="M25:N25"/>
    <mergeCell ref="Q15:R15"/>
    <mergeCell ref="F4:I4"/>
    <mergeCell ref="J5:N5"/>
    <mergeCell ref="G11:H11"/>
    <mergeCell ref="H9:I9"/>
    <mergeCell ref="O9:P9"/>
    <mergeCell ref="F10:G10"/>
    <mergeCell ref="O10:P10"/>
    <mergeCell ref="J9:L9"/>
    <mergeCell ref="F18:R18"/>
    <mergeCell ref="O25:P25"/>
    <mergeCell ref="B22:R22"/>
    <mergeCell ref="Q24:R24"/>
    <mergeCell ref="O19:R19"/>
    <mergeCell ref="E20:E21"/>
    <mergeCell ref="F20:I21"/>
    <mergeCell ref="F12:L12"/>
    <mergeCell ref="O20:R20"/>
    <mergeCell ref="K11:M11"/>
    <mergeCell ref="O11:P11"/>
    <mergeCell ref="Q11:R11"/>
    <mergeCell ref="B11:E11"/>
    <mergeCell ref="M12:R12"/>
    <mergeCell ref="M14:R14"/>
    <mergeCell ref="B8:E10"/>
    <mergeCell ref="F8:L8"/>
    <mergeCell ref="M8:R8"/>
    <mergeCell ref="F9:G9"/>
    <mergeCell ref="F13:L13"/>
    <mergeCell ref="M13:R13"/>
    <mergeCell ref="E1:R1"/>
    <mergeCell ref="Q9:R9"/>
    <mergeCell ref="Q10:R10"/>
    <mergeCell ref="O5:R5"/>
    <mergeCell ref="J6:N6"/>
    <mergeCell ref="O6:R6"/>
    <mergeCell ref="B7:R7"/>
    <mergeCell ref="B2:R2"/>
    <mergeCell ref="B3:E3"/>
    <mergeCell ref="F3:R3"/>
    <mergeCell ref="J4:N4"/>
    <mergeCell ref="O4:R4"/>
    <mergeCell ref="E5:E6"/>
    <mergeCell ref="F5:I6"/>
    <mergeCell ref="B4:D6"/>
    <mergeCell ref="H10:I10"/>
    <mergeCell ref="J10:L10"/>
    <mergeCell ref="M10:N10"/>
    <mergeCell ref="M9:N9"/>
    <mergeCell ref="F28:L28"/>
    <mergeCell ref="M28:R28"/>
    <mergeCell ref="F43:L43"/>
    <mergeCell ref="M43:R43"/>
    <mergeCell ref="B32:R32"/>
    <mergeCell ref="B33:E33"/>
    <mergeCell ref="F33:R33"/>
    <mergeCell ref="B34:D36"/>
    <mergeCell ref="E35:E36"/>
    <mergeCell ref="B37:R37"/>
    <mergeCell ref="J34:N34"/>
    <mergeCell ref="O34:R34"/>
    <mergeCell ref="F34:I34"/>
    <mergeCell ref="F35:I36"/>
    <mergeCell ref="O35:R35"/>
    <mergeCell ref="J36:N36"/>
    <mergeCell ref="O36:R36"/>
    <mergeCell ref="F30:H30"/>
    <mergeCell ref="I30:J30"/>
    <mergeCell ref="K30:L30"/>
    <mergeCell ref="O31:P31"/>
    <mergeCell ref="B42:E46"/>
    <mergeCell ref="F45:H45"/>
    <mergeCell ref="I45:J45"/>
  </mergeCells>
  <printOptions horizontalCentered="1"/>
  <pageMargins left="0.51181102362204722" right="0.51181102362204722" top="0.39370078740157483" bottom="0.39370078740157483" header="0.31496062992125984" footer="0.31496062992125984"/>
  <pageSetup paperSize="9" scale="64" orientation="landscape" r:id="rId2"/>
  <rowBreaks count="1" manualBreakCount="1">
    <brk id="49" max="1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tabColor rgb="FF00B050"/>
  </sheetPr>
  <dimension ref="A1:AP193"/>
  <sheetViews>
    <sheetView view="pageBreakPreview" topLeftCell="A10" zoomScaleNormal="100" zoomScaleSheetLayoutView="100" workbookViewId="0">
      <selection activeCell="U15" sqref="U15"/>
    </sheetView>
  </sheetViews>
  <sheetFormatPr defaultRowHeight="15" x14ac:dyDescent="0.25"/>
  <cols>
    <col min="1" max="1" width="2.42578125" style="52" customWidth="1"/>
    <col min="2" max="2" width="5" style="66" customWidth="1"/>
    <col min="3" max="3" width="7.42578125" style="66" customWidth="1"/>
    <col min="4" max="4" width="8" style="66" customWidth="1"/>
    <col min="5" max="5" width="10.140625" style="66" customWidth="1"/>
    <col min="6" max="6" width="6.85546875" style="66" customWidth="1"/>
    <col min="7" max="7" width="8.85546875" style="66" customWidth="1"/>
    <col min="8" max="8" width="9.7109375" style="66" customWidth="1"/>
    <col min="9" max="9" width="9.28515625" style="66" customWidth="1"/>
    <col min="10" max="10" width="6.28515625" style="66" customWidth="1"/>
    <col min="11" max="11" width="8.28515625" style="66" customWidth="1"/>
    <col min="12" max="12" width="7.28515625" style="66" customWidth="1"/>
    <col min="13" max="13" width="10.42578125" style="66" customWidth="1"/>
    <col min="14" max="14" width="6.7109375" style="66" customWidth="1"/>
    <col min="15" max="15" width="5.140625" style="66" customWidth="1"/>
    <col min="16" max="16" width="14.28515625" style="66" customWidth="1"/>
    <col min="17" max="17" width="8.5703125" style="66" customWidth="1"/>
    <col min="18" max="18" width="9.5703125" style="66" customWidth="1"/>
    <col min="19" max="19" width="3.7109375" style="109" customWidth="1"/>
    <col min="20" max="42" width="9.140625" style="74"/>
    <col min="43" max="16384" width="9.140625" style="45"/>
  </cols>
  <sheetData>
    <row r="1" spans="1:42" s="44" customFormat="1" ht="60" customHeight="1" x14ac:dyDescent="0.2">
      <c r="A1" s="42"/>
      <c r="B1" s="311"/>
      <c r="C1" s="312"/>
      <c r="D1" s="312"/>
      <c r="E1" s="349" t="s">
        <v>549</v>
      </c>
      <c r="F1" s="349"/>
      <c r="G1" s="349"/>
      <c r="H1" s="349"/>
      <c r="I1" s="349"/>
      <c r="J1" s="349"/>
      <c r="K1" s="349"/>
      <c r="L1" s="349"/>
      <c r="M1" s="349"/>
      <c r="N1" s="349"/>
      <c r="O1" s="349"/>
      <c r="P1" s="349"/>
      <c r="Q1" s="349"/>
      <c r="R1" s="350"/>
      <c r="S1" s="128"/>
      <c r="T1" s="74"/>
      <c r="U1" s="74"/>
      <c r="V1" s="74"/>
      <c r="W1" s="74"/>
      <c r="X1" s="74"/>
      <c r="Y1" s="74"/>
      <c r="Z1" s="74"/>
      <c r="AA1" s="74"/>
      <c r="AB1" s="74"/>
      <c r="AC1" s="74"/>
      <c r="AD1" s="74"/>
      <c r="AE1" s="74"/>
      <c r="AF1" s="74"/>
      <c r="AG1" s="74"/>
      <c r="AH1" s="74"/>
      <c r="AI1" s="74"/>
      <c r="AJ1" s="74"/>
      <c r="AK1" s="74"/>
      <c r="AL1" s="74"/>
      <c r="AM1" s="74"/>
      <c r="AN1" s="74"/>
      <c r="AO1" s="74"/>
      <c r="AP1" s="74"/>
    </row>
    <row r="2" spans="1:42" ht="15" customHeight="1" x14ac:dyDescent="0.2">
      <c r="A2" s="42"/>
      <c r="B2" s="351" t="s">
        <v>510</v>
      </c>
      <c r="C2" s="351"/>
      <c r="D2" s="351"/>
      <c r="E2" s="351"/>
      <c r="F2" s="351"/>
      <c r="G2" s="351"/>
      <c r="H2" s="351"/>
      <c r="I2" s="351"/>
      <c r="J2" s="351"/>
      <c r="K2" s="351"/>
      <c r="L2" s="351"/>
      <c r="M2" s="351"/>
      <c r="N2" s="351"/>
      <c r="O2" s="351"/>
      <c r="P2" s="351"/>
      <c r="Q2" s="351"/>
      <c r="R2" s="351"/>
      <c r="S2" s="128"/>
      <c r="T2" s="75"/>
      <c r="U2" s="75"/>
      <c r="V2" s="75"/>
      <c r="W2" s="75"/>
      <c r="X2" s="75"/>
      <c r="Y2" s="75"/>
      <c r="Z2" s="75"/>
      <c r="AA2" s="75"/>
      <c r="AB2" s="75"/>
      <c r="AC2" s="75"/>
    </row>
    <row r="3" spans="1:42" ht="15" customHeight="1" x14ac:dyDescent="0.2">
      <c r="A3" s="42"/>
      <c r="B3" s="354" t="s">
        <v>110</v>
      </c>
      <c r="C3" s="354"/>
      <c r="D3" s="354"/>
      <c r="E3" s="354" t="s">
        <v>111</v>
      </c>
      <c r="F3" s="392"/>
      <c r="G3" s="354" t="s">
        <v>112</v>
      </c>
      <c r="H3" s="354"/>
      <c r="I3" s="354" t="s">
        <v>113</v>
      </c>
      <c r="J3" s="354"/>
      <c r="K3" s="354"/>
      <c r="L3" s="354" t="s">
        <v>112</v>
      </c>
      <c r="M3" s="354"/>
      <c r="N3" s="364" t="s">
        <v>434</v>
      </c>
      <c r="O3" s="364"/>
      <c r="P3" s="364"/>
      <c r="Q3" s="392"/>
      <c r="R3" s="392"/>
      <c r="S3" s="128"/>
      <c r="T3" s="393"/>
      <c r="U3" s="393"/>
      <c r="V3" s="393"/>
      <c r="W3" s="393"/>
      <c r="X3" s="393"/>
      <c r="Y3" s="393"/>
      <c r="Z3" s="76"/>
      <c r="AA3" s="76"/>
      <c r="AB3" s="76"/>
      <c r="AC3" s="76"/>
    </row>
    <row r="4" spans="1:42" ht="39" customHeight="1" x14ac:dyDescent="0.2">
      <c r="A4" s="42"/>
      <c r="B4" s="354"/>
      <c r="C4" s="354"/>
      <c r="D4" s="354"/>
      <c r="E4" s="354"/>
      <c r="F4" s="392"/>
      <c r="G4" s="354"/>
      <c r="H4" s="354"/>
      <c r="I4" s="37" t="s">
        <v>111</v>
      </c>
      <c r="J4" s="392"/>
      <c r="K4" s="392"/>
      <c r="L4" s="354"/>
      <c r="M4" s="354"/>
      <c r="N4" s="364" t="s">
        <v>435</v>
      </c>
      <c r="O4" s="364"/>
      <c r="P4" s="364"/>
      <c r="Q4" s="392"/>
      <c r="R4" s="392"/>
      <c r="S4" s="128"/>
      <c r="T4" s="75"/>
      <c r="U4" s="77"/>
      <c r="V4" s="78"/>
      <c r="W4" s="79"/>
      <c r="X4" s="79"/>
      <c r="Y4" s="79"/>
      <c r="Z4" s="79"/>
      <c r="AA4" s="79"/>
      <c r="AB4" s="79"/>
      <c r="AC4" s="79"/>
    </row>
    <row r="5" spans="1:42" ht="21" customHeight="1" x14ac:dyDescent="0.2">
      <c r="A5" s="42"/>
      <c r="B5" s="354"/>
      <c r="C5" s="354"/>
      <c r="D5" s="354"/>
      <c r="E5" s="354" t="s">
        <v>114</v>
      </c>
      <c r="F5" s="392"/>
      <c r="G5" s="354"/>
      <c r="H5" s="354"/>
      <c r="I5" s="37" t="s">
        <v>114</v>
      </c>
      <c r="J5" s="392"/>
      <c r="K5" s="392"/>
      <c r="L5" s="354"/>
      <c r="M5" s="354"/>
      <c r="N5" s="348" t="s">
        <v>437</v>
      </c>
      <c r="O5" s="348"/>
      <c r="P5" s="348"/>
      <c r="Q5" s="392"/>
      <c r="R5" s="392"/>
      <c r="S5" s="128"/>
      <c r="T5" s="80"/>
      <c r="U5" s="80"/>
      <c r="V5" s="80"/>
      <c r="W5" s="79"/>
      <c r="X5" s="79"/>
      <c r="Y5" s="79"/>
      <c r="Z5" s="79"/>
      <c r="AA5" s="79"/>
      <c r="AB5" s="79"/>
      <c r="AC5" s="79"/>
    </row>
    <row r="6" spans="1:42" ht="39" customHeight="1" x14ac:dyDescent="0.2">
      <c r="A6" s="42"/>
      <c r="B6" s="354"/>
      <c r="C6" s="354"/>
      <c r="D6" s="354"/>
      <c r="E6" s="354"/>
      <c r="F6" s="392"/>
      <c r="G6" s="354"/>
      <c r="H6" s="354"/>
      <c r="I6" s="37" t="s">
        <v>115</v>
      </c>
      <c r="J6" s="392"/>
      <c r="K6" s="392"/>
      <c r="L6" s="354"/>
      <c r="M6" s="354"/>
      <c r="N6" s="364" t="s">
        <v>436</v>
      </c>
      <c r="O6" s="364"/>
      <c r="P6" s="364"/>
      <c r="Q6" s="392"/>
      <c r="R6" s="392"/>
      <c r="S6" s="128"/>
      <c r="T6" s="80"/>
      <c r="U6" s="78"/>
      <c r="V6" s="80"/>
      <c r="W6" s="79"/>
      <c r="X6" s="79"/>
      <c r="Y6" s="79"/>
      <c r="Z6" s="79"/>
      <c r="AA6" s="79"/>
      <c r="AB6" s="79"/>
      <c r="AC6" s="79"/>
    </row>
    <row r="7" spans="1:42" ht="15" customHeight="1" x14ac:dyDescent="0.2">
      <c r="A7" s="42"/>
      <c r="B7" s="375" t="s">
        <v>511</v>
      </c>
      <c r="C7" s="375"/>
      <c r="D7" s="375"/>
      <c r="E7" s="375"/>
      <c r="F7" s="375"/>
      <c r="G7" s="375"/>
      <c r="H7" s="375"/>
      <c r="I7" s="375"/>
      <c r="J7" s="375"/>
      <c r="K7" s="375"/>
      <c r="L7" s="375"/>
      <c r="M7" s="375"/>
      <c r="N7" s="375"/>
      <c r="O7" s="375"/>
      <c r="P7" s="375"/>
      <c r="Q7" s="375"/>
      <c r="R7" s="375"/>
      <c r="S7" s="128"/>
    </row>
    <row r="8" spans="1:42" s="66" customFormat="1" x14ac:dyDescent="0.25">
      <c r="A8" s="42"/>
      <c r="B8" s="354" t="s">
        <v>102</v>
      </c>
      <c r="C8" s="354"/>
      <c r="D8" s="354"/>
      <c r="E8" s="354"/>
      <c r="F8" s="354" t="s">
        <v>22</v>
      </c>
      <c r="G8" s="354"/>
      <c r="H8" s="354"/>
      <c r="I8" s="354"/>
      <c r="J8" s="354"/>
      <c r="K8" s="354"/>
      <c r="L8" s="354"/>
      <c r="M8" s="354" t="s">
        <v>471</v>
      </c>
      <c r="N8" s="354"/>
      <c r="O8" s="354"/>
      <c r="P8" s="354"/>
      <c r="Q8" s="354"/>
      <c r="R8" s="354"/>
      <c r="S8" s="229"/>
      <c r="T8" s="63"/>
      <c r="U8" s="63"/>
      <c r="V8" s="63"/>
      <c r="W8" s="63"/>
      <c r="X8" s="63"/>
      <c r="Y8" s="63"/>
      <c r="Z8" s="63"/>
      <c r="AA8" s="63"/>
      <c r="AB8" s="63"/>
      <c r="AC8" s="63"/>
      <c r="AD8" s="63"/>
      <c r="AE8" s="63"/>
      <c r="AF8" s="63"/>
      <c r="AG8" s="63"/>
      <c r="AH8" s="63"/>
      <c r="AI8" s="63"/>
      <c r="AJ8" s="63"/>
      <c r="AK8" s="63"/>
      <c r="AL8" s="63"/>
      <c r="AM8" s="63"/>
      <c r="AN8" s="63"/>
      <c r="AO8" s="63"/>
      <c r="AP8" s="63"/>
    </row>
    <row r="9" spans="1:42" s="66" customFormat="1" x14ac:dyDescent="0.25">
      <c r="A9" s="42"/>
      <c r="B9" s="354"/>
      <c r="C9" s="354"/>
      <c r="D9" s="354"/>
      <c r="E9" s="354"/>
      <c r="F9" s="354" t="s">
        <v>103</v>
      </c>
      <c r="G9" s="354"/>
      <c r="H9" s="354" t="s">
        <v>104</v>
      </c>
      <c r="I9" s="354"/>
      <c r="J9" s="354" t="s">
        <v>105</v>
      </c>
      <c r="K9" s="354"/>
      <c r="L9" s="354"/>
      <c r="M9" s="354" t="s">
        <v>103</v>
      </c>
      <c r="N9" s="354"/>
      <c r="O9" s="354" t="s">
        <v>104</v>
      </c>
      <c r="P9" s="354"/>
      <c r="Q9" s="354" t="s">
        <v>105</v>
      </c>
      <c r="R9" s="354"/>
      <c r="S9" s="229"/>
      <c r="T9" s="63"/>
      <c r="U9" s="63"/>
      <c r="V9" s="63"/>
      <c r="W9" s="63"/>
      <c r="X9" s="63"/>
      <c r="Y9" s="63"/>
      <c r="Z9" s="63"/>
      <c r="AA9" s="63"/>
      <c r="AB9" s="63"/>
      <c r="AC9" s="63"/>
      <c r="AD9" s="63"/>
      <c r="AE9" s="63"/>
      <c r="AF9" s="63"/>
      <c r="AG9" s="63"/>
      <c r="AH9" s="63"/>
      <c r="AI9" s="63"/>
      <c r="AJ9" s="63"/>
      <c r="AK9" s="63"/>
      <c r="AL9" s="63"/>
      <c r="AM9" s="63"/>
      <c r="AN9" s="63"/>
      <c r="AO9" s="63"/>
      <c r="AP9" s="63"/>
    </row>
    <row r="10" spans="1:42" s="66" customFormat="1" x14ac:dyDescent="0.25">
      <c r="A10" s="42"/>
      <c r="B10" s="354"/>
      <c r="C10" s="354"/>
      <c r="D10" s="354"/>
      <c r="E10" s="354"/>
      <c r="F10" s="384"/>
      <c r="G10" s="384"/>
      <c r="H10" s="384"/>
      <c r="I10" s="384"/>
      <c r="J10" s="384"/>
      <c r="K10" s="384"/>
      <c r="L10" s="384"/>
      <c r="M10" s="384"/>
      <c r="N10" s="384"/>
      <c r="O10" s="384"/>
      <c r="P10" s="384"/>
      <c r="Q10" s="384"/>
      <c r="R10" s="384"/>
      <c r="S10" s="229"/>
      <c r="T10" s="63"/>
      <c r="U10" s="63"/>
      <c r="V10" s="63"/>
      <c r="W10" s="63"/>
      <c r="X10" s="63"/>
      <c r="Y10" s="63"/>
      <c r="Z10" s="63"/>
      <c r="AA10" s="63"/>
      <c r="AB10" s="63"/>
      <c r="AC10" s="63"/>
      <c r="AD10" s="63"/>
      <c r="AE10" s="63"/>
      <c r="AF10" s="63"/>
      <c r="AG10" s="63"/>
      <c r="AH10" s="63"/>
      <c r="AI10" s="63"/>
      <c r="AJ10" s="63"/>
      <c r="AK10" s="63"/>
      <c r="AL10" s="63"/>
      <c r="AM10" s="63"/>
      <c r="AN10" s="63"/>
      <c r="AO10" s="63"/>
      <c r="AP10" s="63"/>
    </row>
    <row r="11" spans="1:42" s="66" customFormat="1" x14ac:dyDescent="0.25">
      <c r="A11" s="42"/>
      <c r="B11" s="68" t="s">
        <v>106</v>
      </c>
      <c r="C11" s="68"/>
      <c r="D11" s="68"/>
      <c r="E11" s="69"/>
      <c r="F11" s="280" t="s">
        <v>395</v>
      </c>
      <c r="G11" s="387"/>
      <c r="H11" s="387"/>
      <c r="I11" s="280" t="s">
        <v>401</v>
      </c>
      <c r="J11" s="289"/>
      <c r="K11" s="354" t="s">
        <v>402</v>
      </c>
      <c r="L11" s="354"/>
      <c r="M11" s="354"/>
      <c r="N11" s="289"/>
      <c r="O11" s="354" t="s">
        <v>495</v>
      </c>
      <c r="P11" s="354"/>
      <c r="Q11" s="384"/>
      <c r="R11" s="384"/>
      <c r="S11" s="229"/>
      <c r="T11" s="63"/>
      <c r="U11" s="63"/>
      <c r="V11" s="63"/>
      <c r="W11" s="63"/>
      <c r="X11" s="63"/>
      <c r="Y11" s="63"/>
      <c r="Z11" s="63"/>
      <c r="AA11" s="63"/>
      <c r="AB11" s="63"/>
      <c r="AC11" s="63"/>
      <c r="AD11" s="63"/>
      <c r="AE11" s="63"/>
      <c r="AF11" s="63"/>
      <c r="AG11" s="63"/>
      <c r="AH11" s="63"/>
      <c r="AI11" s="63"/>
      <c r="AJ11" s="63"/>
      <c r="AK11" s="63"/>
      <c r="AL11" s="63"/>
      <c r="AM11" s="63"/>
      <c r="AN11" s="63"/>
      <c r="AO11" s="63"/>
      <c r="AP11" s="63"/>
    </row>
    <row r="12" spans="1:42" s="66" customFormat="1" ht="30" customHeight="1" x14ac:dyDescent="0.25">
      <c r="A12" s="42"/>
      <c r="B12" s="376" t="s">
        <v>107</v>
      </c>
      <c r="C12" s="376"/>
      <c r="D12" s="376"/>
      <c r="E12" s="376"/>
      <c r="F12" s="365" t="s">
        <v>673</v>
      </c>
      <c r="G12" s="365"/>
      <c r="H12" s="365"/>
      <c r="I12" s="365"/>
      <c r="J12" s="365"/>
      <c r="K12" s="365"/>
      <c r="L12" s="365"/>
      <c r="M12" s="365" t="s">
        <v>410</v>
      </c>
      <c r="N12" s="365"/>
      <c r="O12" s="365"/>
      <c r="P12" s="365"/>
      <c r="Q12" s="365"/>
      <c r="R12" s="365"/>
      <c r="S12" s="229"/>
      <c r="T12" s="63"/>
      <c r="U12" s="63"/>
      <c r="V12" s="63"/>
      <c r="W12" s="63"/>
      <c r="X12" s="63"/>
      <c r="Y12" s="63"/>
      <c r="Z12" s="63"/>
      <c r="AA12" s="63"/>
      <c r="AB12" s="63"/>
      <c r="AC12" s="63"/>
      <c r="AD12" s="63"/>
      <c r="AE12" s="63"/>
      <c r="AF12" s="63"/>
      <c r="AG12" s="63"/>
      <c r="AH12" s="63"/>
      <c r="AI12" s="63"/>
      <c r="AJ12" s="63"/>
      <c r="AK12" s="63"/>
      <c r="AL12" s="63"/>
      <c r="AM12" s="63"/>
      <c r="AN12" s="63"/>
      <c r="AO12" s="63"/>
      <c r="AP12" s="63"/>
    </row>
    <row r="13" spans="1:42" s="66" customFormat="1" ht="18" customHeight="1" x14ac:dyDescent="0.25">
      <c r="A13" s="42"/>
      <c r="B13" s="376"/>
      <c r="C13" s="376"/>
      <c r="D13" s="376"/>
      <c r="E13" s="376"/>
      <c r="F13" s="384"/>
      <c r="G13" s="384"/>
      <c r="H13" s="385"/>
      <c r="I13" s="385"/>
      <c r="J13" s="385"/>
      <c r="K13" s="385"/>
      <c r="L13" s="385"/>
      <c r="M13" s="384"/>
      <c r="N13" s="384"/>
      <c r="O13" s="385"/>
      <c r="P13" s="385"/>
      <c r="Q13" s="385"/>
      <c r="R13" s="385"/>
      <c r="S13" s="229"/>
      <c r="T13" s="63"/>
      <c r="U13" s="63"/>
      <c r="V13" s="63"/>
      <c r="W13" s="63"/>
      <c r="X13" s="63"/>
      <c r="Y13" s="63"/>
      <c r="Z13" s="63"/>
      <c r="AA13" s="63"/>
      <c r="AB13" s="63"/>
      <c r="AC13" s="63"/>
      <c r="AD13" s="63"/>
      <c r="AE13" s="63"/>
      <c r="AF13" s="63"/>
      <c r="AG13" s="63"/>
      <c r="AH13" s="63"/>
      <c r="AI13" s="63"/>
      <c r="AJ13" s="63"/>
      <c r="AK13" s="63"/>
      <c r="AL13" s="63"/>
      <c r="AM13" s="63"/>
      <c r="AN13" s="63"/>
      <c r="AO13" s="63"/>
      <c r="AP13" s="63"/>
    </row>
    <row r="14" spans="1:42" s="66" customFormat="1" ht="15" customHeight="1" x14ac:dyDescent="0.25">
      <c r="A14" s="42"/>
      <c r="B14" s="376"/>
      <c r="C14" s="376"/>
      <c r="D14" s="376"/>
      <c r="E14" s="376"/>
      <c r="F14" s="358" t="s">
        <v>82</v>
      </c>
      <c r="G14" s="358"/>
      <c r="H14" s="358"/>
      <c r="I14" s="358"/>
      <c r="J14" s="358"/>
      <c r="K14" s="358"/>
      <c r="L14" s="358"/>
      <c r="M14" s="358" t="s">
        <v>83</v>
      </c>
      <c r="N14" s="358"/>
      <c r="O14" s="358"/>
      <c r="P14" s="358"/>
      <c r="Q14" s="358"/>
      <c r="R14" s="358"/>
      <c r="S14" s="229"/>
      <c r="T14" s="63"/>
      <c r="U14" s="63"/>
      <c r="V14" s="63"/>
      <c r="W14" s="63"/>
      <c r="X14" s="63"/>
      <c r="Y14" s="63"/>
      <c r="Z14" s="63"/>
      <c r="AA14" s="63"/>
      <c r="AB14" s="63"/>
      <c r="AC14" s="63"/>
      <c r="AD14" s="63"/>
      <c r="AE14" s="63"/>
      <c r="AF14" s="63"/>
      <c r="AG14" s="63"/>
      <c r="AH14" s="63"/>
      <c r="AI14" s="63"/>
      <c r="AJ14" s="63"/>
      <c r="AK14" s="63"/>
      <c r="AL14" s="63"/>
      <c r="AM14" s="63"/>
      <c r="AN14" s="63"/>
      <c r="AO14" s="63"/>
      <c r="AP14" s="63"/>
    </row>
    <row r="15" spans="1:42" s="66" customFormat="1" ht="15" customHeight="1" x14ac:dyDescent="0.25">
      <c r="A15" s="42"/>
      <c r="B15" s="376"/>
      <c r="C15" s="376"/>
      <c r="D15" s="376"/>
      <c r="E15" s="376"/>
      <c r="F15" s="358">
        <v>22</v>
      </c>
      <c r="G15" s="358"/>
      <c r="H15" s="358"/>
      <c r="I15" s="358">
        <v>23</v>
      </c>
      <c r="J15" s="358"/>
      <c r="K15" s="358">
        <v>24</v>
      </c>
      <c r="L15" s="358"/>
      <c r="M15" s="358" t="s">
        <v>368</v>
      </c>
      <c r="N15" s="358"/>
      <c r="O15" s="358" t="s">
        <v>84</v>
      </c>
      <c r="P15" s="358"/>
      <c r="Q15" s="380" t="s">
        <v>85</v>
      </c>
      <c r="R15" s="380"/>
      <c r="S15" s="229"/>
      <c r="T15" s="63"/>
      <c r="U15" s="63"/>
      <c r="V15" s="63"/>
      <c r="W15" s="63"/>
      <c r="X15" s="63"/>
      <c r="Y15" s="63"/>
      <c r="Z15" s="63"/>
      <c r="AA15" s="63"/>
      <c r="AB15" s="63"/>
      <c r="AC15" s="63"/>
      <c r="AD15" s="63"/>
      <c r="AE15" s="63"/>
      <c r="AF15" s="63"/>
      <c r="AG15" s="63"/>
      <c r="AH15" s="63"/>
      <c r="AI15" s="63"/>
      <c r="AJ15" s="63"/>
      <c r="AK15" s="63"/>
      <c r="AL15" s="63"/>
      <c r="AM15" s="63"/>
      <c r="AN15" s="63"/>
      <c r="AO15" s="63"/>
      <c r="AP15" s="63"/>
    </row>
    <row r="16" spans="1:42" s="66" customFormat="1" x14ac:dyDescent="0.25">
      <c r="A16" s="42"/>
      <c r="B16" s="376"/>
      <c r="C16" s="376"/>
      <c r="D16" s="376"/>
      <c r="E16" s="376"/>
      <c r="F16" s="386"/>
      <c r="G16" s="386"/>
      <c r="H16" s="386"/>
      <c r="I16" s="386"/>
      <c r="J16" s="386"/>
      <c r="K16" s="386"/>
      <c r="L16" s="386"/>
      <c r="M16" s="386"/>
      <c r="N16" s="386"/>
      <c r="O16" s="386"/>
      <c r="P16" s="386"/>
      <c r="Q16" s="238"/>
      <c r="R16" s="238"/>
      <c r="S16" s="229"/>
      <c r="T16" s="63"/>
      <c r="U16" s="63"/>
      <c r="V16" s="63"/>
      <c r="W16" s="63"/>
      <c r="X16" s="63"/>
      <c r="Y16" s="63"/>
      <c r="Z16" s="63"/>
      <c r="AA16" s="63"/>
      <c r="AB16" s="63"/>
      <c r="AC16" s="63"/>
      <c r="AD16" s="63"/>
      <c r="AE16" s="63"/>
      <c r="AF16" s="63"/>
      <c r="AG16" s="63"/>
      <c r="AH16" s="63"/>
      <c r="AI16" s="63"/>
      <c r="AJ16" s="63"/>
      <c r="AK16" s="63"/>
      <c r="AL16" s="63"/>
      <c r="AM16" s="63"/>
      <c r="AN16" s="63"/>
      <c r="AO16" s="63"/>
      <c r="AP16" s="63"/>
    </row>
    <row r="17" spans="1:42" ht="15" customHeight="1" x14ac:dyDescent="0.2">
      <c r="A17" s="42"/>
      <c r="B17" s="375" t="s">
        <v>512</v>
      </c>
      <c r="C17" s="375"/>
      <c r="D17" s="375"/>
      <c r="E17" s="375"/>
      <c r="F17" s="375"/>
      <c r="G17" s="375"/>
      <c r="H17" s="375"/>
      <c r="I17" s="375"/>
      <c r="J17" s="375"/>
      <c r="K17" s="375"/>
      <c r="L17" s="375"/>
      <c r="M17" s="375"/>
      <c r="N17" s="375"/>
      <c r="O17" s="375"/>
      <c r="P17" s="375"/>
      <c r="Q17" s="375"/>
      <c r="R17" s="375"/>
      <c r="S17" s="128"/>
    </row>
    <row r="18" spans="1:42" s="66" customFormat="1" x14ac:dyDescent="0.25">
      <c r="A18" s="42"/>
      <c r="B18" s="354" t="s">
        <v>102</v>
      </c>
      <c r="C18" s="354"/>
      <c r="D18" s="354"/>
      <c r="E18" s="354"/>
      <c r="F18" s="354" t="s">
        <v>22</v>
      </c>
      <c r="G18" s="354"/>
      <c r="H18" s="354"/>
      <c r="I18" s="354"/>
      <c r="J18" s="354"/>
      <c r="K18" s="354"/>
      <c r="L18" s="354"/>
      <c r="M18" s="354" t="s">
        <v>471</v>
      </c>
      <c r="N18" s="354"/>
      <c r="O18" s="354"/>
      <c r="P18" s="354"/>
      <c r="Q18" s="354"/>
      <c r="R18" s="354"/>
      <c r="S18" s="229"/>
      <c r="T18" s="63"/>
      <c r="U18" s="63"/>
      <c r="V18" s="63"/>
      <c r="W18" s="63"/>
      <c r="X18" s="63"/>
      <c r="Y18" s="63"/>
      <c r="Z18" s="63"/>
      <c r="AA18" s="63"/>
      <c r="AB18" s="63"/>
      <c r="AC18" s="63"/>
      <c r="AD18" s="63"/>
      <c r="AE18" s="63"/>
      <c r="AF18" s="63"/>
      <c r="AG18" s="63"/>
      <c r="AH18" s="63"/>
      <c r="AI18" s="63"/>
      <c r="AJ18" s="63"/>
      <c r="AK18" s="63"/>
      <c r="AL18" s="63"/>
      <c r="AM18" s="63"/>
      <c r="AN18" s="63"/>
      <c r="AO18" s="63"/>
      <c r="AP18" s="63"/>
    </row>
    <row r="19" spans="1:42" s="66" customFormat="1" x14ac:dyDescent="0.25">
      <c r="A19" s="42"/>
      <c r="B19" s="354"/>
      <c r="C19" s="354"/>
      <c r="D19" s="354"/>
      <c r="E19" s="354"/>
      <c r="F19" s="354" t="s">
        <v>103</v>
      </c>
      <c r="G19" s="354"/>
      <c r="H19" s="354" t="s">
        <v>104</v>
      </c>
      <c r="I19" s="354"/>
      <c r="J19" s="354" t="s">
        <v>105</v>
      </c>
      <c r="K19" s="354"/>
      <c r="L19" s="354"/>
      <c r="M19" s="354" t="s">
        <v>103</v>
      </c>
      <c r="N19" s="354"/>
      <c r="O19" s="354" t="s">
        <v>104</v>
      </c>
      <c r="P19" s="354"/>
      <c r="Q19" s="354" t="s">
        <v>105</v>
      </c>
      <c r="R19" s="354"/>
      <c r="S19" s="229"/>
      <c r="T19" s="63"/>
      <c r="U19" s="63"/>
      <c r="V19" s="63"/>
      <c r="W19" s="63"/>
      <c r="X19" s="63"/>
      <c r="Y19" s="63"/>
      <c r="Z19" s="63"/>
      <c r="AA19" s="63"/>
      <c r="AB19" s="63"/>
      <c r="AC19" s="63"/>
      <c r="AD19" s="63"/>
      <c r="AE19" s="63"/>
      <c r="AF19" s="63"/>
      <c r="AG19" s="63"/>
      <c r="AH19" s="63"/>
      <c r="AI19" s="63"/>
      <c r="AJ19" s="63"/>
      <c r="AK19" s="63"/>
      <c r="AL19" s="63"/>
      <c r="AM19" s="63"/>
      <c r="AN19" s="63"/>
      <c r="AO19" s="63"/>
      <c r="AP19" s="63"/>
    </row>
    <row r="20" spans="1:42" s="66" customFormat="1" x14ac:dyDescent="0.25">
      <c r="A20" s="42"/>
      <c r="B20" s="354"/>
      <c r="C20" s="354"/>
      <c r="D20" s="354"/>
      <c r="E20" s="354"/>
      <c r="F20" s="384"/>
      <c r="G20" s="384"/>
      <c r="H20" s="384"/>
      <c r="I20" s="384"/>
      <c r="J20" s="384"/>
      <c r="K20" s="384"/>
      <c r="L20" s="384"/>
      <c r="M20" s="384" t="s">
        <v>412</v>
      </c>
      <c r="N20" s="384"/>
      <c r="O20" s="384"/>
      <c r="P20" s="384"/>
      <c r="Q20" s="384"/>
      <c r="R20" s="384"/>
      <c r="S20" s="229"/>
      <c r="T20" s="63"/>
      <c r="U20" s="63"/>
      <c r="V20" s="63"/>
      <c r="W20" s="63"/>
      <c r="X20" s="63"/>
      <c r="Y20" s="63"/>
      <c r="Z20" s="63"/>
      <c r="AA20" s="63"/>
      <c r="AB20" s="63"/>
      <c r="AC20" s="63"/>
      <c r="AD20" s="63"/>
      <c r="AE20" s="63"/>
      <c r="AF20" s="63"/>
      <c r="AG20" s="63"/>
      <c r="AH20" s="63"/>
      <c r="AI20" s="63"/>
      <c r="AJ20" s="63"/>
      <c r="AK20" s="63"/>
      <c r="AL20" s="63"/>
      <c r="AM20" s="63"/>
      <c r="AN20" s="63"/>
      <c r="AO20" s="63"/>
      <c r="AP20" s="63"/>
    </row>
    <row r="21" spans="1:42" s="66" customFormat="1" x14ac:dyDescent="0.25">
      <c r="A21" s="42"/>
      <c r="B21" s="68" t="s">
        <v>106</v>
      </c>
      <c r="C21" s="68"/>
      <c r="D21" s="68"/>
      <c r="E21" s="69"/>
      <c r="F21" s="280" t="s">
        <v>395</v>
      </c>
      <c r="G21" s="387"/>
      <c r="H21" s="387"/>
      <c r="I21" s="280" t="s">
        <v>401</v>
      </c>
      <c r="J21" s="289"/>
      <c r="K21" s="354" t="s">
        <v>402</v>
      </c>
      <c r="L21" s="354"/>
      <c r="M21" s="354"/>
      <c r="N21" s="289"/>
      <c r="O21" s="354" t="s">
        <v>495</v>
      </c>
      <c r="P21" s="354"/>
      <c r="Q21" s="384"/>
      <c r="R21" s="384"/>
      <c r="S21" s="229"/>
      <c r="T21" s="63"/>
      <c r="U21" s="63"/>
      <c r="V21" s="63"/>
      <c r="W21" s="63"/>
      <c r="X21" s="63"/>
      <c r="Y21" s="63"/>
      <c r="Z21" s="63"/>
      <c r="AA21" s="63"/>
      <c r="AB21" s="63"/>
      <c r="AC21" s="63"/>
      <c r="AD21" s="63"/>
      <c r="AE21" s="63"/>
      <c r="AF21" s="63"/>
      <c r="AG21" s="63"/>
      <c r="AH21" s="63"/>
      <c r="AI21" s="63"/>
      <c r="AJ21" s="63"/>
      <c r="AK21" s="63"/>
      <c r="AL21" s="63"/>
      <c r="AM21" s="63"/>
      <c r="AN21" s="63"/>
      <c r="AO21" s="63"/>
      <c r="AP21" s="63"/>
    </row>
    <row r="22" spans="1:42" s="66" customFormat="1" ht="25.5" customHeight="1" x14ac:dyDescent="0.25">
      <c r="A22" s="42"/>
      <c r="B22" s="376" t="s">
        <v>107</v>
      </c>
      <c r="C22" s="376"/>
      <c r="D22" s="376"/>
      <c r="E22" s="376"/>
      <c r="F22" s="365" t="s">
        <v>411</v>
      </c>
      <c r="G22" s="365"/>
      <c r="H22" s="365"/>
      <c r="I22" s="365"/>
      <c r="J22" s="365"/>
      <c r="K22" s="365"/>
      <c r="L22" s="365"/>
      <c r="M22" s="365" t="s">
        <v>410</v>
      </c>
      <c r="N22" s="365"/>
      <c r="O22" s="365"/>
      <c r="P22" s="365"/>
      <c r="Q22" s="365"/>
      <c r="R22" s="365"/>
      <c r="S22" s="229"/>
      <c r="T22" s="63"/>
      <c r="U22" s="63"/>
      <c r="V22" s="63"/>
      <c r="W22" s="63"/>
      <c r="X22" s="63"/>
      <c r="Y22" s="63"/>
      <c r="Z22" s="63"/>
      <c r="AA22" s="63"/>
      <c r="AB22" s="63"/>
      <c r="AC22" s="63"/>
      <c r="AD22" s="63"/>
      <c r="AE22" s="63"/>
      <c r="AF22" s="63"/>
      <c r="AG22" s="63"/>
      <c r="AH22" s="63"/>
      <c r="AI22" s="63"/>
      <c r="AJ22" s="63"/>
      <c r="AK22" s="63"/>
      <c r="AL22" s="63"/>
      <c r="AM22" s="63"/>
      <c r="AN22" s="63"/>
      <c r="AO22" s="63"/>
      <c r="AP22" s="63"/>
    </row>
    <row r="23" spans="1:42" s="66" customFormat="1" ht="18" customHeight="1" x14ac:dyDescent="0.25">
      <c r="A23" s="42"/>
      <c r="B23" s="376"/>
      <c r="C23" s="376"/>
      <c r="D23" s="376"/>
      <c r="E23" s="376"/>
      <c r="F23" s="384"/>
      <c r="G23" s="384"/>
      <c r="H23" s="385"/>
      <c r="I23" s="385"/>
      <c r="J23" s="385"/>
      <c r="K23" s="385"/>
      <c r="L23" s="385"/>
      <c r="M23" s="384"/>
      <c r="N23" s="384"/>
      <c r="O23" s="385"/>
      <c r="P23" s="385"/>
      <c r="Q23" s="385"/>
      <c r="R23" s="385"/>
      <c r="S23" s="229"/>
      <c r="T23" s="63"/>
      <c r="U23" s="63"/>
      <c r="V23" s="63"/>
      <c r="W23" s="63"/>
      <c r="X23" s="63"/>
      <c r="Y23" s="63"/>
      <c r="Z23" s="63"/>
      <c r="AA23" s="63"/>
      <c r="AB23" s="63"/>
      <c r="AC23" s="63"/>
      <c r="AD23" s="63"/>
      <c r="AE23" s="63"/>
      <c r="AF23" s="63"/>
      <c r="AG23" s="63"/>
      <c r="AH23" s="63"/>
      <c r="AI23" s="63"/>
      <c r="AJ23" s="63"/>
      <c r="AK23" s="63"/>
      <c r="AL23" s="63"/>
      <c r="AM23" s="63"/>
      <c r="AN23" s="63"/>
      <c r="AO23" s="63"/>
      <c r="AP23" s="63"/>
    </row>
    <row r="24" spans="1:42" s="66" customFormat="1" ht="15" customHeight="1" x14ac:dyDescent="0.25">
      <c r="A24" s="42"/>
      <c r="B24" s="376"/>
      <c r="C24" s="376"/>
      <c r="D24" s="376"/>
      <c r="E24" s="376"/>
      <c r="F24" s="358" t="s">
        <v>82</v>
      </c>
      <c r="G24" s="358"/>
      <c r="H24" s="358"/>
      <c r="I24" s="358"/>
      <c r="J24" s="358"/>
      <c r="K24" s="358"/>
      <c r="L24" s="358"/>
      <c r="M24" s="358" t="s">
        <v>83</v>
      </c>
      <c r="N24" s="358"/>
      <c r="O24" s="358"/>
      <c r="P24" s="358"/>
      <c r="Q24" s="358"/>
      <c r="R24" s="358"/>
      <c r="S24" s="229"/>
      <c r="T24" s="63"/>
      <c r="U24" s="63"/>
      <c r="V24" s="63"/>
      <c r="W24" s="63"/>
      <c r="X24" s="63"/>
      <c r="Y24" s="63"/>
      <c r="Z24" s="63"/>
      <c r="AA24" s="63"/>
      <c r="AB24" s="63"/>
      <c r="AC24" s="63"/>
      <c r="AD24" s="63"/>
      <c r="AE24" s="63"/>
      <c r="AF24" s="63"/>
      <c r="AG24" s="63"/>
      <c r="AH24" s="63"/>
      <c r="AI24" s="63"/>
      <c r="AJ24" s="63"/>
      <c r="AK24" s="63"/>
      <c r="AL24" s="63"/>
      <c r="AM24" s="63"/>
      <c r="AN24" s="63"/>
      <c r="AO24" s="63"/>
      <c r="AP24" s="63"/>
    </row>
    <row r="25" spans="1:42" s="66" customFormat="1" ht="15" customHeight="1" x14ac:dyDescent="0.25">
      <c r="A25" s="42"/>
      <c r="B25" s="376"/>
      <c r="C25" s="376"/>
      <c r="D25" s="376"/>
      <c r="E25" s="376"/>
      <c r="F25" s="358">
        <v>22</v>
      </c>
      <c r="G25" s="358"/>
      <c r="H25" s="358"/>
      <c r="I25" s="358">
        <v>23</v>
      </c>
      <c r="J25" s="358"/>
      <c r="K25" s="358">
        <v>24</v>
      </c>
      <c r="L25" s="358"/>
      <c r="M25" s="358" t="s">
        <v>368</v>
      </c>
      <c r="N25" s="358"/>
      <c r="O25" s="358" t="s">
        <v>84</v>
      </c>
      <c r="P25" s="358"/>
      <c r="Q25" s="380" t="s">
        <v>85</v>
      </c>
      <c r="R25" s="380"/>
      <c r="S25" s="229"/>
      <c r="T25" s="63"/>
      <c r="U25" s="63"/>
      <c r="V25" s="63"/>
      <c r="W25" s="63"/>
      <c r="X25" s="63"/>
      <c r="Y25" s="63"/>
      <c r="Z25" s="63"/>
      <c r="AA25" s="63"/>
      <c r="AB25" s="63"/>
      <c r="AC25" s="63"/>
      <c r="AD25" s="63"/>
      <c r="AE25" s="63"/>
      <c r="AF25" s="63"/>
      <c r="AG25" s="63"/>
      <c r="AH25" s="63"/>
      <c r="AI25" s="63"/>
      <c r="AJ25" s="63"/>
      <c r="AK25" s="63"/>
      <c r="AL25" s="63"/>
      <c r="AM25" s="63"/>
      <c r="AN25" s="63"/>
      <c r="AO25" s="63"/>
      <c r="AP25" s="63"/>
    </row>
    <row r="26" spans="1:42" s="66" customFormat="1" x14ac:dyDescent="0.25">
      <c r="A26" s="42"/>
      <c r="B26" s="376"/>
      <c r="C26" s="376"/>
      <c r="D26" s="376"/>
      <c r="E26" s="376"/>
      <c r="F26" s="386"/>
      <c r="G26" s="386"/>
      <c r="H26" s="386"/>
      <c r="I26" s="386"/>
      <c r="J26" s="386"/>
      <c r="K26" s="386"/>
      <c r="L26" s="386"/>
      <c r="M26" s="386"/>
      <c r="N26" s="386"/>
      <c r="O26" s="386"/>
      <c r="P26" s="386"/>
      <c r="Q26" s="238"/>
      <c r="R26" s="238"/>
      <c r="S26" s="229"/>
      <c r="T26" s="63"/>
      <c r="U26" s="63"/>
      <c r="V26" s="63"/>
      <c r="W26" s="63"/>
      <c r="X26" s="63"/>
      <c r="Y26" s="63"/>
      <c r="Z26" s="63"/>
      <c r="AA26" s="63"/>
      <c r="AB26" s="63"/>
      <c r="AC26" s="63"/>
      <c r="AD26" s="63"/>
      <c r="AE26" s="63"/>
      <c r="AF26" s="63"/>
      <c r="AG26" s="63"/>
      <c r="AH26" s="63"/>
      <c r="AI26" s="63"/>
      <c r="AJ26" s="63"/>
      <c r="AK26" s="63"/>
      <c r="AL26" s="63"/>
      <c r="AM26" s="63"/>
      <c r="AN26" s="63"/>
      <c r="AO26" s="63"/>
      <c r="AP26" s="63"/>
    </row>
    <row r="27" spans="1:42" ht="15" customHeight="1" x14ac:dyDescent="0.2">
      <c r="A27" s="42"/>
      <c r="B27" s="351" t="s">
        <v>513</v>
      </c>
      <c r="C27" s="351"/>
      <c r="D27" s="351"/>
      <c r="E27" s="351"/>
      <c r="F27" s="351"/>
      <c r="G27" s="351"/>
      <c r="H27" s="351"/>
      <c r="I27" s="351"/>
      <c r="J27" s="351"/>
      <c r="K27" s="351"/>
      <c r="L27" s="351"/>
      <c r="M27" s="351"/>
      <c r="N27" s="351"/>
      <c r="O27" s="351"/>
      <c r="P27" s="351"/>
      <c r="Q27" s="351"/>
      <c r="R27" s="351"/>
      <c r="S27" s="128"/>
    </row>
    <row r="28" spans="1:42" ht="15" customHeight="1" x14ac:dyDescent="0.2">
      <c r="A28" s="42"/>
      <c r="B28" s="354" t="s">
        <v>116</v>
      </c>
      <c r="C28" s="354"/>
      <c r="D28" s="354"/>
      <c r="E28" s="354"/>
      <c r="F28" s="354"/>
      <c r="G28" s="37" t="s">
        <v>111</v>
      </c>
      <c r="H28" s="392"/>
      <c r="I28" s="392"/>
      <c r="J28" s="82" t="s">
        <v>114</v>
      </c>
      <c r="K28" s="392"/>
      <c r="L28" s="392"/>
      <c r="M28" s="394" t="s">
        <v>117</v>
      </c>
      <c r="N28" s="394"/>
      <c r="O28" s="390"/>
      <c r="P28" s="390"/>
      <c r="Q28" s="390"/>
      <c r="R28" s="390"/>
      <c r="S28" s="128"/>
    </row>
    <row r="29" spans="1:42" ht="15" customHeight="1" x14ac:dyDescent="0.2">
      <c r="A29" s="42"/>
      <c r="B29" s="354" t="s">
        <v>118</v>
      </c>
      <c r="C29" s="354"/>
      <c r="D29" s="354"/>
      <c r="E29" s="354"/>
      <c r="F29" s="354"/>
      <c r="G29" s="354"/>
      <c r="H29" s="354"/>
      <c r="I29" s="354"/>
      <c r="J29" s="354"/>
      <c r="K29" s="354"/>
      <c r="L29" s="354"/>
      <c r="M29" s="354"/>
      <c r="N29" s="354"/>
      <c r="O29" s="354"/>
      <c r="P29" s="354"/>
      <c r="Q29" s="354"/>
      <c r="R29" s="354"/>
      <c r="S29" s="128"/>
    </row>
    <row r="30" spans="1:42" ht="15" customHeight="1" x14ac:dyDescent="0.2">
      <c r="A30" s="42"/>
      <c r="B30" s="354" t="s">
        <v>119</v>
      </c>
      <c r="C30" s="354"/>
      <c r="D30" s="291"/>
      <c r="E30" s="37" t="s">
        <v>120</v>
      </c>
      <c r="F30" s="291"/>
      <c r="G30" s="37" t="s">
        <v>121</v>
      </c>
      <c r="H30" s="291"/>
      <c r="I30" s="37" t="s">
        <v>122</v>
      </c>
      <c r="J30" s="292"/>
      <c r="K30" s="354" t="s">
        <v>123</v>
      </c>
      <c r="L30" s="354"/>
      <c r="M30" s="390"/>
      <c r="N30" s="390"/>
      <c r="O30" s="354" t="s">
        <v>124</v>
      </c>
      <c r="P30" s="354"/>
      <c r="Q30" s="390"/>
      <c r="R30" s="390"/>
      <c r="S30" s="128"/>
    </row>
    <row r="31" spans="1:42" ht="15" customHeight="1" x14ac:dyDescent="0.2">
      <c r="A31" s="42"/>
      <c r="B31" s="354" t="s">
        <v>125</v>
      </c>
      <c r="C31" s="354"/>
      <c r="D31" s="354"/>
      <c r="E31" s="291"/>
      <c r="F31" s="354" t="s">
        <v>126</v>
      </c>
      <c r="G31" s="354"/>
      <c r="H31" s="390"/>
      <c r="I31" s="390"/>
      <c r="J31" s="354" t="s">
        <v>125</v>
      </c>
      <c r="K31" s="354"/>
      <c r="L31" s="354"/>
      <c r="M31" s="390"/>
      <c r="N31" s="390"/>
      <c r="O31" s="354" t="s">
        <v>126</v>
      </c>
      <c r="P31" s="354"/>
      <c r="Q31" s="390"/>
      <c r="R31" s="390"/>
      <c r="S31" s="128"/>
    </row>
    <row r="32" spans="1:42" ht="15" customHeight="1" x14ac:dyDescent="0.2">
      <c r="A32" s="42"/>
      <c r="B32" s="375" t="s">
        <v>499</v>
      </c>
      <c r="C32" s="375"/>
      <c r="D32" s="375"/>
      <c r="E32" s="375"/>
      <c r="F32" s="375"/>
      <c r="G32" s="375"/>
      <c r="H32" s="375"/>
      <c r="I32" s="375"/>
      <c r="J32" s="375"/>
      <c r="K32" s="375"/>
      <c r="L32" s="375"/>
      <c r="M32" s="375"/>
      <c r="N32" s="375"/>
      <c r="O32" s="375"/>
      <c r="P32" s="375"/>
      <c r="Q32" s="375"/>
      <c r="R32" s="375"/>
      <c r="S32" s="128"/>
    </row>
    <row r="33" spans="1:42" s="66" customFormat="1" x14ac:dyDescent="0.25">
      <c r="A33" s="42"/>
      <c r="B33" s="354" t="s">
        <v>102</v>
      </c>
      <c r="C33" s="354"/>
      <c r="D33" s="354"/>
      <c r="E33" s="354"/>
      <c r="F33" s="354" t="s">
        <v>466</v>
      </c>
      <c r="G33" s="354"/>
      <c r="H33" s="354"/>
      <c r="I33" s="354"/>
      <c r="J33" s="354"/>
      <c r="K33" s="354"/>
      <c r="L33" s="354"/>
      <c r="M33" s="354" t="s">
        <v>471</v>
      </c>
      <c r="N33" s="354"/>
      <c r="O33" s="354"/>
      <c r="P33" s="354"/>
      <c r="Q33" s="354"/>
      <c r="R33" s="354"/>
      <c r="S33" s="229"/>
      <c r="T33" s="63"/>
      <c r="U33" s="63"/>
      <c r="V33" s="63"/>
      <c r="W33" s="63"/>
      <c r="X33" s="63"/>
      <c r="Y33" s="63"/>
      <c r="Z33" s="63"/>
      <c r="AA33" s="63"/>
      <c r="AB33" s="63"/>
      <c r="AC33" s="63"/>
      <c r="AD33" s="63"/>
      <c r="AE33" s="63"/>
      <c r="AF33" s="63"/>
      <c r="AG33" s="63"/>
      <c r="AH33" s="63"/>
      <c r="AI33" s="63"/>
      <c r="AJ33" s="63"/>
      <c r="AK33" s="63"/>
      <c r="AL33" s="63"/>
      <c r="AM33" s="63"/>
      <c r="AN33" s="63"/>
      <c r="AO33" s="63"/>
      <c r="AP33" s="63"/>
    </row>
    <row r="34" spans="1:42" s="66" customFormat="1" x14ac:dyDescent="0.25">
      <c r="A34" s="42"/>
      <c r="B34" s="354"/>
      <c r="C34" s="354"/>
      <c r="D34" s="354"/>
      <c r="E34" s="354"/>
      <c r="F34" s="354" t="s">
        <v>103</v>
      </c>
      <c r="G34" s="354"/>
      <c r="H34" s="354" t="s">
        <v>104</v>
      </c>
      <c r="I34" s="354"/>
      <c r="J34" s="354" t="s">
        <v>105</v>
      </c>
      <c r="K34" s="354"/>
      <c r="L34" s="354"/>
      <c r="M34" s="354" t="s">
        <v>103</v>
      </c>
      <c r="N34" s="354"/>
      <c r="O34" s="354" t="s">
        <v>104</v>
      </c>
      <c r="P34" s="354"/>
      <c r="Q34" s="354" t="s">
        <v>105</v>
      </c>
      <c r="R34" s="354"/>
      <c r="S34" s="229"/>
      <c r="T34" s="63"/>
      <c r="U34" s="63"/>
      <c r="V34" s="63"/>
      <c r="W34" s="63"/>
      <c r="X34" s="63"/>
      <c r="Y34" s="63"/>
      <c r="Z34" s="63"/>
      <c r="AA34" s="63"/>
      <c r="AB34" s="63"/>
      <c r="AC34" s="63"/>
      <c r="AD34" s="63"/>
      <c r="AE34" s="63"/>
      <c r="AF34" s="63"/>
      <c r="AG34" s="63"/>
      <c r="AH34" s="63"/>
      <c r="AI34" s="63"/>
      <c r="AJ34" s="63"/>
      <c r="AK34" s="63"/>
      <c r="AL34" s="63"/>
      <c r="AM34" s="63"/>
      <c r="AN34" s="63"/>
      <c r="AO34" s="63"/>
      <c r="AP34" s="63"/>
    </row>
    <row r="35" spans="1:42" s="66" customFormat="1" x14ac:dyDescent="0.25">
      <c r="A35" s="42"/>
      <c r="B35" s="354"/>
      <c r="C35" s="354"/>
      <c r="D35" s="354"/>
      <c r="E35" s="354"/>
      <c r="F35" s="384"/>
      <c r="G35" s="384"/>
      <c r="H35" s="384"/>
      <c r="I35" s="384"/>
      <c r="J35" s="384"/>
      <c r="K35" s="384"/>
      <c r="L35" s="384"/>
      <c r="M35" s="384"/>
      <c r="N35" s="384"/>
      <c r="O35" s="384"/>
      <c r="P35" s="384"/>
      <c r="Q35" s="384"/>
      <c r="R35" s="384"/>
      <c r="S35" s="229"/>
      <c r="T35" s="63"/>
      <c r="U35" s="63"/>
      <c r="V35" s="63"/>
      <c r="W35" s="63"/>
      <c r="X35" s="63"/>
      <c r="Y35" s="63"/>
      <c r="Z35" s="63"/>
      <c r="AA35" s="63"/>
      <c r="AB35" s="63"/>
      <c r="AC35" s="63"/>
      <c r="AD35" s="63"/>
      <c r="AE35" s="63"/>
      <c r="AF35" s="63"/>
      <c r="AG35" s="63"/>
      <c r="AH35" s="63"/>
      <c r="AI35" s="63"/>
      <c r="AJ35" s="63"/>
      <c r="AK35" s="63"/>
      <c r="AL35" s="63"/>
      <c r="AM35" s="63"/>
      <c r="AN35" s="63"/>
      <c r="AO35" s="63"/>
      <c r="AP35" s="63"/>
    </row>
    <row r="36" spans="1:42" s="66" customFormat="1" x14ac:dyDescent="0.25">
      <c r="A36" s="42"/>
      <c r="B36" s="68" t="s">
        <v>106</v>
      </c>
      <c r="C36" s="68"/>
      <c r="D36" s="68"/>
      <c r="E36" s="69"/>
      <c r="F36" s="280" t="s">
        <v>395</v>
      </c>
      <c r="G36" s="387"/>
      <c r="H36" s="387"/>
      <c r="I36" s="280" t="s">
        <v>401</v>
      </c>
      <c r="J36" s="289"/>
      <c r="K36" s="354" t="s">
        <v>402</v>
      </c>
      <c r="L36" s="354"/>
      <c r="M36" s="354"/>
      <c r="N36" s="289"/>
      <c r="O36" s="354" t="s">
        <v>495</v>
      </c>
      <c r="P36" s="354"/>
      <c r="Q36" s="384"/>
      <c r="R36" s="384"/>
      <c r="S36" s="229"/>
      <c r="T36" s="63"/>
      <c r="U36" s="63"/>
      <c r="V36" s="63"/>
      <c r="W36" s="63"/>
      <c r="X36" s="63"/>
      <c r="Y36" s="63"/>
      <c r="Z36" s="63"/>
      <c r="AA36" s="63"/>
      <c r="AB36" s="63"/>
      <c r="AC36" s="63"/>
      <c r="AD36" s="63"/>
      <c r="AE36" s="63"/>
      <c r="AF36" s="63"/>
      <c r="AG36" s="63"/>
      <c r="AH36" s="63"/>
      <c r="AI36" s="63"/>
      <c r="AJ36" s="63"/>
      <c r="AK36" s="63"/>
      <c r="AL36" s="63"/>
      <c r="AM36" s="63"/>
      <c r="AN36" s="63"/>
      <c r="AO36" s="63"/>
      <c r="AP36" s="63"/>
    </row>
    <row r="37" spans="1:42" s="66" customFormat="1" ht="25.5" customHeight="1" x14ac:dyDescent="0.25">
      <c r="A37" s="42"/>
      <c r="B37" s="376" t="s">
        <v>107</v>
      </c>
      <c r="C37" s="376"/>
      <c r="D37" s="376"/>
      <c r="E37" s="376"/>
      <c r="F37" s="365" t="s">
        <v>411</v>
      </c>
      <c r="G37" s="365"/>
      <c r="H37" s="365"/>
      <c r="I37" s="365"/>
      <c r="J37" s="365"/>
      <c r="K37" s="365"/>
      <c r="L37" s="365"/>
      <c r="M37" s="365" t="s">
        <v>410</v>
      </c>
      <c r="N37" s="365"/>
      <c r="O37" s="365"/>
      <c r="P37" s="365"/>
      <c r="Q37" s="365"/>
      <c r="R37" s="365"/>
      <c r="S37" s="229"/>
      <c r="T37" s="63"/>
      <c r="U37" s="63"/>
      <c r="V37" s="63"/>
      <c r="W37" s="63"/>
      <c r="X37" s="63"/>
      <c r="Y37" s="63"/>
      <c r="Z37" s="63"/>
      <c r="AA37" s="63"/>
      <c r="AB37" s="63"/>
      <c r="AC37" s="63"/>
      <c r="AD37" s="63"/>
      <c r="AE37" s="63"/>
      <c r="AF37" s="63"/>
      <c r="AG37" s="63"/>
      <c r="AH37" s="63"/>
      <c r="AI37" s="63"/>
      <c r="AJ37" s="63"/>
      <c r="AK37" s="63"/>
      <c r="AL37" s="63"/>
      <c r="AM37" s="63"/>
      <c r="AN37" s="63"/>
      <c r="AO37" s="63"/>
      <c r="AP37" s="63"/>
    </row>
    <row r="38" spans="1:42" s="66" customFormat="1" ht="18" customHeight="1" x14ac:dyDescent="0.25">
      <c r="A38" s="42"/>
      <c r="B38" s="376"/>
      <c r="C38" s="376"/>
      <c r="D38" s="376"/>
      <c r="E38" s="376"/>
      <c r="F38" s="384"/>
      <c r="G38" s="384"/>
      <c r="H38" s="385"/>
      <c r="I38" s="385"/>
      <c r="J38" s="385"/>
      <c r="K38" s="385"/>
      <c r="L38" s="385"/>
      <c r="M38" s="384"/>
      <c r="N38" s="384"/>
      <c r="O38" s="385"/>
      <c r="P38" s="385"/>
      <c r="Q38" s="385"/>
      <c r="R38" s="385"/>
      <c r="S38" s="229"/>
      <c r="T38" s="63"/>
      <c r="U38" s="63"/>
      <c r="V38" s="63"/>
      <c r="W38" s="63"/>
      <c r="X38" s="63"/>
      <c r="Y38" s="63"/>
      <c r="Z38" s="63"/>
      <c r="AA38" s="63"/>
      <c r="AB38" s="63"/>
      <c r="AC38" s="63"/>
      <c r="AD38" s="63"/>
      <c r="AE38" s="63"/>
      <c r="AF38" s="63"/>
      <c r="AG38" s="63"/>
      <c r="AH38" s="63"/>
      <c r="AI38" s="63"/>
      <c r="AJ38" s="63"/>
      <c r="AK38" s="63"/>
      <c r="AL38" s="63"/>
      <c r="AM38" s="63"/>
      <c r="AN38" s="63"/>
      <c r="AO38" s="63"/>
      <c r="AP38" s="63"/>
    </row>
    <row r="39" spans="1:42" s="66" customFormat="1" ht="15" customHeight="1" x14ac:dyDescent="0.25">
      <c r="A39" s="42"/>
      <c r="B39" s="376"/>
      <c r="C39" s="376"/>
      <c r="D39" s="376"/>
      <c r="E39" s="376"/>
      <c r="F39" s="358" t="s">
        <v>82</v>
      </c>
      <c r="G39" s="358"/>
      <c r="H39" s="358"/>
      <c r="I39" s="358"/>
      <c r="J39" s="358"/>
      <c r="K39" s="358"/>
      <c r="L39" s="358"/>
      <c r="M39" s="358" t="s">
        <v>83</v>
      </c>
      <c r="N39" s="358"/>
      <c r="O39" s="358"/>
      <c r="P39" s="358"/>
      <c r="Q39" s="358"/>
      <c r="R39" s="358"/>
      <c r="S39" s="229"/>
      <c r="T39" s="63"/>
      <c r="U39" s="63"/>
      <c r="V39" s="63"/>
      <c r="W39" s="63"/>
      <c r="X39" s="63"/>
      <c r="Y39" s="63"/>
      <c r="Z39" s="63"/>
      <c r="AA39" s="63"/>
      <c r="AB39" s="63"/>
      <c r="AC39" s="63"/>
      <c r="AD39" s="63"/>
      <c r="AE39" s="63"/>
      <c r="AF39" s="63"/>
      <c r="AG39" s="63"/>
      <c r="AH39" s="63"/>
      <c r="AI39" s="63"/>
      <c r="AJ39" s="63"/>
      <c r="AK39" s="63"/>
      <c r="AL39" s="63"/>
      <c r="AM39" s="63"/>
      <c r="AN39" s="63"/>
      <c r="AO39" s="63"/>
      <c r="AP39" s="63"/>
    </row>
    <row r="40" spans="1:42" s="66" customFormat="1" ht="15" customHeight="1" x14ac:dyDescent="0.25">
      <c r="A40" s="42"/>
      <c r="B40" s="376"/>
      <c r="C40" s="376"/>
      <c r="D40" s="376"/>
      <c r="E40" s="376"/>
      <c r="F40" s="358">
        <v>22</v>
      </c>
      <c r="G40" s="358"/>
      <c r="H40" s="358"/>
      <c r="I40" s="358">
        <v>23</v>
      </c>
      <c r="J40" s="358"/>
      <c r="K40" s="358">
        <v>24</v>
      </c>
      <c r="L40" s="358"/>
      <c r="M40" s="358" t="s">
        <v>368</v>
      </c>
      <c r="N40" s="358"/>
      <c r="O40" s="358" t="s">
        <v>84</v>
      </c>
      <c r="P40" s="358"/>
      <c r="Q40" s="388" t="s">
        <v>85</v>
      </c>
      <c r="R40" s="388"/>
      <c r="S40" s="229"/>
      <c r="T40" s="63"/>
      <c r="U40" s="63"/>
      <c r="V40" s="63"/>
      <c r="W40" s="63"/>
      <c r="X40" s="63"/>
      <c r="Y40" s="63"/>
      <c r="Z40" s="63"/>
      <c r="AA40" s="63"/>
      <c r="AB40" s="63"/>
      <c r="AC40" s="63"/>
      <c r="AD40" s="63"/>
      <c r="AE40" s="63"/>
      <c r="AF40" s="63"/>
      <c r="AG40" s="63"/>
      <c r="AH40" s="63"/>
      <c r="AI40" s="63"/>
      <c r="AJ40" s="63"/>
      <c r="AK40" s="63"/>
      <c r="AL40" s="63"/>
      <c r="AM40" s="63"/>
      <c r="AN40" s="63"/>
      <c r="AO40" s="63"/>
      <c r="AP40" s="63"/>
    </row>
    <row r="41" spans="1:42" s="66" customFormat="1" x14ac:dyDescent="0.25">
      <c r="A41" s="42"/>
      <c r="B41" s="376"/>
      <c r="C41" s="376"/>
      <c r="D41" s="376"/>
      <c r="E41" s="376"/>
      <c r="F41" s="386"/>
      <c r="G41" s="386"/>
      <c r="H41" s="386"/>
      <c r="I41" s="386"/>
      <c r="J41" s="386"/>
      <c r="K41" s="386"/>
      <c r="L41" s="386"/>
      <c r="M41" s="386"/>
      <c r="N41" s="386"/>
      <c r="O41" s="386"/>
      <c r="P41" s="386"/>
      <c r="Q41" s="238"/>
      <c r="R41" s="238"/>
      <c r="S41" s="229"/>
      <c r="T41" s="63"/>
      <c r="U41" s="63"/>
      <c r="V41" s="63"/>
      <c r="W41" s="63"/>
      <c r="X41" s="63"/>
      <c r="Y41" s="63"/>
      <c r="Z41" s="63"/>
      <c r="AA41" s="63"/>
      <c r="AB41" s="63"/>
      <c r="AC41" s="63"/>
      <c r="AD41" s="63"/>
      <c r="AE41" s="63"/>
      <c r="AF41" s="63"/>
      <c r="AG41" s="63"/>
      <c r="AH41" s="63"/>
      <c r="AI41" s="63"/>
      <c r="AJ41" s="63"/>
      <c r="AK41" s="63"/>
      <c r="AL41" s="63"/>
      <c r="AM41" s="63"/>
      <c r="AN41" s="63"/>
      <c r="AO41" s="63"/>
      <c r="AP41" s="63"/>
    </row>
    <row r="42" spans="1:42" ht="15" customHeight="1" x14ac:dyDescent="0.2">
      <c r="A42" s="42"/>
      <c r="B42" s="375" t="s">
        <v>500</v>
      </c>
      <c r="C42" s="375"/>
      <c r="D42" s="375"/>
      <c r="E42" s="375"/>
      <c r="F42" s="375"/>
      <c r="G42" s="375"/>
      <c r="H42" s="375"/>
      <c r="I42" s="375"/>
      <c r="J42" s="375"/>
      <c r="K42" s="375"/>
      <c r="L42" s="375"/>
      <c r="M42" s="375"/>
      <c r="N42" s="375"/>
      <c r="O42" s="375"/>
      <c r="P42" s="375"/>
      <c r="Q42" s="375"/>
      <c r="R42" s="375"/>
      <c r="S42" s="128"/>
    </row>
    <row r="43" spans="1:42" s="66" customFormat="1" x14ac:dyDescent="0.25">
      <c r="A43" s="42"/>
      <c r="B43" s="354" t="s">
        <v>102</v>
      </c>
      <c r="C43" s="354"/>
      <c r="D43" s="354"/>
      <c r="E43" s="354"/>
      <c r="F43" s="354" t="s">
        <v>466</v>
      </c>
      <c r="G43" s="354"/>
      <c r="H43" s="354"/>
      <c r="I43" s="354"/>
      <c r="J43" s="354"/>
      <c r="K43" s="354"/>
      <c r="L43" s="354"/>
      <c r="M43" s="354" t="s">
        <v>471</v>
      </c>
      <c r="N43" s="354"/>
      <c r="O43" s="354"/>
      <c r="P43" s="354"/>
      <c r="Q43" s="354"/>
      <c r="R43" s="354"/>
      <c r="S43" s="229"/>
      <c r="T43" s="63"/>
      <c r="U43" s="63"/>
      <c r="V43" s="63"/>
      <c r="W43" s="63"/>
      <c r="X43" s="63"/>
      <c r="Y43" s="63"/>
      <c r="Z43" s="63"/>
      <c r="AA43" s="63"/>
      <c r="AB43" s="63"/>
      <c r="AC43" s="63"/>
      <c r="AD43" s="63"/>
      <c r="AE43" s="63"/>
      <c r="AF43" s="63"/>
      <c r="AG43" s="63"/>
      <c r="AH43" s="63"/>
      <c r="AI43" s="63"/>
      <c r="AJ43" s="63"/>
      <c r="AK43" s="63"/>
      <c r="AL43" s="63"/>
      <c r="AM43" s="63"/>
      <c r="AN43" s="63"/>
      <c r="AO43" s="63"/>
      <c r="AP43" s="63"/>
    </row>
    <row r="44" spans="1:42" s="66" customFormat="1" x14ac:dyDescent="0.25">
      <c r="A44" s="42"/>
      <c r="B44" s="354"/>
      <c r="C44" s="354"/>
      <c r="D44" s="354"/>
      <c r="E44" s="354"/>
      <c r="F44" s="354" t="s">
        <v>103</v>
      </c>
      <c r="G44" s="354"/>
      <c r="H44" s="354" t="s">
        <v>104</v>
      </c>
      <c r="I44" s="354"/>
      <c r="J44" s="354" t="s">
        <v>105</v>
      </c>
      <c r="K44" s="354"/>
      <c r="L44" s="354"/>
      <c r="M44" s="354" t="s">
        <v>103</v>
      </c>
      <c r="N44" s="354"/>
      <c r="O44" s="354" t="s">
        <v>104</v>
      </c>
      <c r="P44" s="354"/>
      <c r="Q44" s="354" t="s">
        <v>105</v>
      </c>
      <c r="R44" s="354"/>
      <c r="S44" s="229"/>
      <c r="T44" s="63"/>
      <c r="U44" s="63"/>
      <c r="V44" s="63"/>
      <c r="W44" s="63"/>
      <c r="X44" s="63"/>
      <c r="Y44" s="63"/>
      <c r="Z44" s="63"/>
      <c r="AA44" s="63"/>
      <c r="AB44" s="63"/>
      <c r="AC44" s="63"/>
      <c r="AD44" s="63"/>
      <c r="AE44" s="63"/>
      <c r="AF44" s="63"/>
      <c r="AG44" s="63"/>
      <c r="AH44" s="63"/>
      <c r="AI44" s="63"/>
      <c r="AJ44" s="63"/>
      <c r="AK44" s="63"/>
      <c r="AL44" s="63"/>
      <c r="AM44" s="63"/>
      <c r="AN44" s="63"/>
      <c r="AO44" s="63"/>
      <c r="AP44" s="63"/>
    </row>
    <row r="45" spans="1:42" s="66" customFormat="1" x14ac:dyDescent="0.25">
      <c r="A45" s="42"/>
      <c r="B45" s="354"/>
      <c r="C45" s="354"/>
      <c r="D45" s="354"/>
      <c r="E45" s="354"/>
      <c r="F45" s="384"/>
      <c r="G45" s="384"/>
      <c r="H45" s="384"/>
      <c r="I45" s="384"/>
      <c r="J45" s="384"/>
      <c r="K45" s="384"/>
      <c r="L45" s="384"/>
      <c r="M45" s="384"/>
      <c r="N45" s="384"/>
      <c r="O45" s="384"/>
      <c r="P45" s="384"/>
      <c r="Q45" s="384"/>
      <c r="R45" s="384"/>
      <c r="S45" s="229"/>
      <c r="T45" s="63"/>
      <c r="U45" s="63"/>
      <c r="V45" s="63"/>
      <c r="W45" s="63"/>
      <c r="X45" s="63"/>
      <c r="Y45" s="63"/>
      <c r="Z45" s="63"/>
      <c r="AA45" s="63"/>
      <c r="AB45" s="63"/>
      <c r="AC45" s="63"/>
      <c r="AD45" s="63"/>
      <c r="AE45" s="63"/>
      <c r="AF45" s="63"/>
      <c r="AG45" s="63"/>
      <c r="AH45" s="63"/>
      <c r="AI45" s="63"/>
      <c r="AJ45" s="63"/>
      <c r="AK45" s="63"/>
      <c r="AL45" s="63"/>
      <c r="AM45" s="63"/>
      <c r="AN45" s="63"/>
      <c r="AO45" s="63"/>
      <c r="AP45" s="63"/>
    </row>
    <row r="46" spans="1:42" s="66" customFormat="1" x14ac:dyDescent="0.25">
      <c r="A46" s="42"/>
      <c r="B46" s="68" t="s">
        <v>106</v>
      </c>
      <c r="C46" s="68"/>
      <c r="D46" s="68"/>
      <c r="E46" s="69"/>
      <c r="F46" s="280" t="s">
        <v>395</v>
      </c>
      <c r="G46" s="387"/>
      <c r="H46" s="387"/>
      <c r="I46" s="280" t="s">
        <v>401</v>
      </c>
      <c r="J46" s="289"/>
      <c r="K46" s="354" t="s">
        <v>402</v>
      </c>
      <c r="L46" s="354"/>
      <c r="M46" s="354"/>
      <c r="N46" s="289"/>
      <c r="O46" s="354" t="s">
        <v>495</v>
      </c>
      <c r="P46" s="354"/>
      <c r="Q46" s="384"/>
      <c r="R46" s="384"/>
      <c r="S46" s="229"/>
      <c r="T46" s="63"/>
      <c r="U46" s="63"/>
      <c r="V46" s="63"/>
      <c r="W46" s="63"/>
      <c r="X46" s="63"/>
      <c r="Y46" s="63"/>
      <c r="Z46" s="63"/>
      <c r="AA46" s="63"/>
      <c r="AB46" s="63"/>
      <c r="AC46" s="63"/>
      <c r="AD46" s="63"/>
      <c r="AE46" s="63"/>
      <c r="AF46" s="63"/>
      <c r="AG46" s="63"/>
      <c r="AH46" s="63"/>
      <c r="AI46" s="63"/>
      <c r="AJ46" s="63"/>
      <c r="AK46" s="63"/>
      <c r="AL46" s="63"/>
      <c r="AM46" s="63"/>
      <c r="AN46" s="63"/>
      <c r="AO46" s="63"/>
      <c r="AP46" s="63"/>
    </row>
    <row r="47" spans="1:42" s="66" customFormat="1" ht="25.5" customHeight="1" x14ac:dyDescent="0.25">
      <c r="A47" s="42"/>
      <c r="B47" s="376" t="s">
        <v>107</v>
      </c>
      <c r="C47" s="376"/>
      <c r="D47" s="376"/>
      <c r="E47" s="376"/>
      <c r="F47" s="365" t="s">
        <v>411</v>
      </c>
      <c r="G47" s="365"/>
      <c r="H47" s="365"/>
      <c r="I47" s="365"/>
      <c r="J47" s="365"/>
      <c r="K47" s="365"/>
      <c r="L47" s="365"/>
      <c r="M47" s="365" t="s">
        <v>410</v>
      </c>
      <c r="N47" s="365"/>
      <c r="O47" s="365"/>
      <c r="P47" s="365"/>
      <c r="Q47" s="365"/>
      <c r="R47" s="365"/>
      <c r="S47" s="229"/>
      <c r="T47" s="63"/>
      <c r="U47" s="63"/>
      <c r="V47" s="63"/>
      <c r="W47" s="63"/>
      <c r="X47" s="63"/>
      <c r="Y47" s="63"/>
      <c r="Z47" s="63"/>
      <c r="AA47" s="63"/>
      <c r="AB47" s="63"/>
      <c r="AC47" s="63"/>
      <c r="AD47" s="63"/>
      <c r="AE47" s="63"/>
      <c r="AF47" s="63"/>
      <c r="AG47" s="63"/>
      <c r="AH47" s="63"/>
      <c r="AI47" s="63"/>
      <c r="AJ47" s="63"/>
      <c r="AK47" s="63"/>
      <c r="AL47" s="63"/>
      <c r="AM47" s="63"/>
      <c r="AN47" s="63"/>
      <c r="AO47" s="63"/>
      <c r="AP47" s="63"/>
    </row>
    <row r="48" spans="1:42" s="66" customFormat="1" ht="18" customHeight="1" x14ac:dyDescent="0.25">
      <c r="A48" s="42"/>
      <c r="B48" s="376"/>
      <c r="C48" s="376"/>
      <c r="D48" s="376"/>
      <c r="E48" s="376"/>
      <c r="F48" s="384"/>
      <c r="G48" s="384"/>
      <c r="H48" s="385"/>
      <c r="I48" s="385"/>
      <c r="J48" s="385"/>
      <c r="K48" s="385"/>
      <c r="L48" s="385"/>
      <c r="M48" s="384"/>
      <c r="N48" s="384"/>
      <c r="O48" s="385"/>
      <c r="P48" s="385"/>
      <c r="Q48" s="385"/>
      <c r="R48" s="385"/>
      <c r="S48" s="229"/>
      <c r="T48" s="63"/>
      <c r="U48" s="63"/>
      <c r="V48" s="63"/>
      <c r="W48" s="63"/>
      <c r="X48" s="63"/>
      <c r="Y48" s="63"/>
      <c r="Z48" s="63"/>
      <c r="AA48" s="63"/>
      <c r="AB48" s="63"/>
      <c r="AC48" s="63"/>
      <c r="AD48" s="63"/>
      <c r="AE48" s="63"/>
      <c r="AF48" s="63"/>
      <c r="AG48" s="63"/>
      <c r="AH48" s="63"/>
      <c r="AI48" s="63"/>
      <c r="AJ48" s="63"/>
      <c r="AK48" s="63"/>
      <c r="AL48" s="63"/>
      <c r="AM48" s="63"/>
      <c r="AN48" s="63"/>
      <c r="AO48" s="63"/>
      <c r="AP48" s="63"/>
    </row>
    <row r="49" spans="1:42" s="66" customFormat="1" ht="15" customHeight="1" x14ac:dyDescent="0.25">
      <c r="A49" s="42"/>
      <c r="B49" s="376"/>
      <c r="C49" s="376"/>
      <c r="D49" s="376"/>
      <c r="E49" s="376"/>
      <c r="F49" s="358" t="s">
        <v>82</v>
      </c>
      <c r="G49" s="358"/>
      <c r="H49" s="358"/>
      <c r="I49" s="358"/>
      <c r="J49" s="358"/>
      <c r="K49" s="358"/>
      <c r="L49" s="358"/>
      <c r="M49" s="358" t="s">
        <v>83</v>
      </c>
      <c r="N49" s="358"/>
      <c r="O49" s="358"/>
      <c r="P49" s="358"/>
      <c r="Q49" s="358"/>
      <c r="R49" s="358"/>
      <c r="S49" s="229"/>
      <c r="T49" s="63"/>
      <c r="U49" s="63"/>
      <c r="V49" s="63"/>
      <c r="W49" s="63"/>
      <c r="X49" s="63"/>
      <c r="Y49" s="63"/>
      <c r="Z49" s="63"/>
      <c r="AA49" s="63"/>
      <c r="AB49" s="63"/>
      <c r="AC49" s="63"/>
      <c r="AD49" s="63"/>
      <c r="AE49" s="63"/>
      <c r="AF49" s="63"/>
      <c r="AG49" s="63"/>
      <c r="AH49" s="63"/>
      <c r="AI49" s="63"/>
      <c r="AJ49" s="63"/>
      <c r="AK49" s="63"/>
      <c r="AL49" s="63"/>
      <c r="AM49" s="63"/>
      <c r="AN49" s="63"/>
      <c r="AO49" s="63"/>
      <c r="AP49" s="63"/>
    </row>
    <row r="50" spans="1:42" s="66" customFormat="1" ht="15" customHeight="1" x14ac:dyDescent="0.25">
      <c r="A50" s="42"/>
      <c r="B50" s="376"/>
      <c r="C50" s="376"/>
      <c r="D50" s="376"/>
      <c r="E50" s="376"/>
      <c r="F50" s="358">
        <v>22</v>
      </c>
      <c r="G50" s="358"/>
      <c r="H50" s="358"/>
      <c r="I50" s="358">
        <v>23</v>
      </c>
      <c r="J50" s="358"/>
      <c r="K50" s="358">
        <v>24</v>
      </c>
      <c r="L50" s="358"/>
      <c r="M50" s="358" t="s">
        <v>368</v>
      </c>
      <c r="N50" s="358"/>
      <c r="O50" s="358" t="s">
        <v>84</v>
      </c>
      <c r="P50" s="358"/>
      <c r="Q50" s="388" t="s">
        <v>85</v>
      </c>
      <c r="R50" s="388"/>
      <c r="S50" s="229"/>
      <c r="T50" s="63"/>
      <c r="U50" s="63"/>
      <c r="V50" s="63"/>
      <c r="W50" s="63"/>
      <c r="X50" s="63"/>
      <c r="Y50" s="63"/>
      <c r="Z50" s="63"/>
      <c r="AA50" s="63"/>
      <c r="AB50" s="63"/>
      <c r="AC50" s="63"/>
      <c r="AD50" s="63"/>
      <c r="AE50" s="63"/>
      <c r="AF50" s="63"/>
      <c r="AG50" s="63"/>
      <c r="AH50" s="63"/>
      <c r="AI50" s="63"/>
      <c r="AJ50" s="63"/>
      <c r="AK50" s="63"/>
      <c r="AL50" s="63"/>
      <c r="AM50" s="63"/>
      <c r="AN50" s="63"/>
      <c r="AO50" s="63"/>
      <c r="AP50" s="63"/>
    </row>
    <row r="51" spans="1:42" s="66" customFormat="1" x14ac:dyDescent="0.25">
      <c r="A51" s="42"/>
      <c r="B51" s="376"/>
      <c r="C51" s="376"/>
      <c r="D51" s="376"/>
      <c r="E51" s="376"/>
      <c r="F51" s="386"/>
      <c r="G51" s="386"/>
      <c r="H51" s="386"/>
      <c r="I51" s="386"/>
      <c r="J51" s="386"/>
      <c r="K51" s="386"/>
      <c r="L51" s="386"/>
      <c r="M51" s="386"/>
      <c r="N51" s="386"/>
      <c r="O51" s="386"/>
      <c r="P51" s="386"/>
      <c r="Q51" s="238"/>
      <c r="R51" s="238"/>
      <c r="S51" s="229"/>
      <c r="T51" s="63"/>
      <c r="U51" s="63"/>
      <c r="V51" s="63"/>
      <c r="W51" s="63"/>
      <c r="X51" s="63"/>
      <c r="Y51" s="63"/>
      <c r="Z51" s="63"/>
      <c r="AA51" s="63"/>
      <c r="AB51" s="63"/>
      <c r="AC51" s="63"/>
      <c r="AD51" s="63"/>
      <c r="AE51" s="63"/>
      <c r="AF51" s="63"/>
      <c r="AG51" s="63"/>
      <c r="AH51" s="63"/>
      <c r="AI51" s="63"/>
      <c r="AJ51" s="63"/>
      <c r="AK51" s="63"/>
      <c r="AL51" s="63"/>
      <c r="AM51" s="63"/>
      <c r="AN51" s="63"/>
      <c r="AO51" s="63"/>
      <c r="AP51" s="63"/>
    </row>
    <row r="52" spans="1:42" ht="15" customHeight="1" x14ac:dyDescent="0.2">
      <c r="A52" s="42"/>
      <c r="B52" s="375" t="s">
        <v>501</v>
      </c>
      <c r="C52" s="375"/>
      <c r="D52" s="375"/>
      <c r="E52" s="375"/>
      <c r="F52" s="375"/>
      <c r="G52" s="375"/>
      <c r="H52" s="375"/>
      <c r="I52" s="375"/>
      <c r="J52" s="375"/>
      <c r="K52" s="375"/>
      <c r="L52" s="375"/>
      <c r="M52" s="375"/>
      <c r="N52" s="375"/>
      <c r="O52" s="375"/>
      <c r="P52" s="375"/>
      <c r="Q52" s="375"/>
      <c r="R52" s="375"/>
      <c r="S52" s="128"/>
    </row>
    <row r="53" spans="1:42" s="66" customFormat="1" x14ac:dyDescent="0.25">
      <c r="A53" s="42"/>
      <c r="B53" s="354" t="s">
        <v>102</v>
      </c>
      <c r="C53" s="354"/>
      <c r="D53" s="354"/>
      <c r="E53" s="354"/>
      <c r="F53" s="354" t="s">
        <v>466</v>
      </c>
      <c r="G53" s="354"/>
      <c r="H53" s="354"/>
      <c r="I53" s="354"/>
      <c r="J53" s="354"/>
      <c r="K53" s="354"/>
      <c r="L53" s="354"/>
      <c r="M53" s="354" t="s">
        <v>471</v>
      </c>
      <c r="N53" s="354"/>
      <c r="O53" s="354"/>
      <c r="P53" s="354"/>
      <c r="Q53" s="354"/>
      <c r="R53" s="354"/>
      <c r="S53" s="229"/>
      <c r="T53" s="63"/>
      <c r="U53" s="63"/>
      <c r="V53" s="63"/>
      <c r="W53" s="63"/>
      <c r="X53" s="63"/>
      <c r="Y53" s="63"/>
      <c r="Z53" s="63"/>
      <c r="AA53" s="63"/>
      <c r="AB53" s="63"/>
      <c r="AC53" s="63"/>
      <c r="AD53" s="63"/>
      <c r="AE53" s="63"/>
      <c r="AF53" s="63"/>
      <c r="AG53" s="63"/>
      <c r="AH53" s="63"/>
      <c r="AI53" s="63"/>
      <c r="AJ53" s="63"/>
      <c r="AK53" s="63"/>
      <c r="AL53" s="63"/>
      <c r="AM53" s="63"/>
      <c r="AN53" s="63"/>
      <c r="AO53" s="63"/>
      <c r="AP53" s="63"/>
    </row>
    <row r="54" spans="1:42" s="66" customFormat="1" x14ac:dyDescent="0.25">
      <c r="A54" s="42"/>
      <c r="B54" s="354"/>
      <c r="C54" s="354"/>
      <c r="D54" s="354"/>
      <c r="E54" s="354"/>
      <c r="F54" s="354" t="s">
        <v>103</v>
      </c>
      <c r="G54" s="354"/>
      <c r="H54" s="354" t="s">
        <v>104</v>
      </c>
      <c r="I54" s="354"/>
      <c r="J54" s="354" t="s">
        <v>105</v>
      </c>
      <c r="K54" s="354"/>
      <c r="L54" s="354"/>
      <c r="M54" s="354" t="s">
        <v>103</v>
      </c>
      <c r="N54" s="354"/>
      <c r="O54" s="354" t="s">
        <v>104</v>
      </c>
      <c r="P54" s="354"/>
      <c r="Q54" s="354" t="s">
        <v>105</v>
      </c>
      <c r="R54" s="354"/>
      <c r="S54" s="229"/>
      <c r="T54" s="63"/>
      <c r="U54" s="63"/>
      <c r="V54" s="63"/>
      <c r="W54" s="63"/>
      <c r="X54" s="63"/>
      <c r="Y54" s="63"/>
      <c r="Z54" s="63"/>
      <c r="AA54" s="63"/>
      <c r="AB54" s="63"/>
      <c r="AC54" s="63"/>
      <c r="AD54" s="63"/>
      <c r="AE54" s="63"/>
      <c r="AF54" s="63"/>
      <c r="AG54" s="63"/>
      <c r="AH54" s="63"/>
      <c r="AI54" s="63"/>
      <c r="AJ54" s="63"/>
      <c r="AK54" s="63"/>
      <c r="AL54" s="63"/>
      <c r="AM54" s="63"/>
      <c r="AN54" s="63"/>
      <c r="AO54" s="63"/>
      <c r="AP54" s="63"/>
    </row>
    <row r="55" spans="1:42" s="66" customFormat="1" x14ac:dyDescent="0.25">
      <c r="A55" s="42"/>
      <c r="B55" s="354"/>
      <c r="C55" s="354"/>
      <c r="D55" s="354"/>
      <c r="E55" s="354"/>
      <c r="F55" s="384"/>
      <c r="G55" s="384"/>
      <c r="H55" s="384"/>
      <c r="I55" s="384"/>
      <c r="J55" s="384"/>
      <c r="K55" s="384"/>
      <c r="L55" s="384"/>
      <c r="M55" s="384"/>
      <c r="N55" s="384"/>
      <c r="O55" s="384"/>
      <c r="P55" s="384"/>
      <c r="Q55" s="384"/>
      <c r="R55" s="384"/>
      <c r="S55" s="229"/>
      <c r="T55" s="63"/>
      <c r="U55" s="63"/>
      <c r="V55" s="63"/>
      <c r="W55" s="63"/>
      <c r="X55" s="63"/>
      <c r="Y55" s="63"/>
      <c r="Z55" s="63"/>
      <c r="AA55" s="63"/>
      <c r="AB55" s="63"/>
      <c r="AC55" s="63"/>
      <c r="AD55" s="63"/>
      <c r="AE55" s="63"/>
      <c r="AF55" s="63"/>
      <c r="AG55" s="63"/>
      <c r="AH55" s="63"/>
      <c r="AI55" s="63"/>
      <c r="AJ55" s="63"/>
      <c r="AK55" s="63"/>
      <c r="AL55" s="63"/>
      <c r="AM55" s="63"/>
      <c r="AN55" s="63"/>
      <c r="AO55" s="63"/>
      <c r="AP55" s="63"/>
    </row>
    <row r="56" spans="1:42" s="66" customFormat="1" x14ac:dyDescent="0.25">
      <c r="A56" s="42"/>
      <c r="B56" s="68" t="s">
        <v>106</v>
      </c>
      <c r="C56" s="68"/>
      <c r="D56" s="68"/>
      <c r="E56" s="69"/>
      <c r="F56" s="280" t="s">
        <v>395</v>
      </c>
      <c r="G56" s="387"/>
      <c r="H56" s="387"/>
      <c r="I56" s="280" t="s">
        <v>401</v>
      </c>
      <c r="J56" s="289"/>
      <c r="K56" s="354" t="s">
        <v>402</v>
      </c>
      <c r="L56" s="354"/>
      <c r="M56" s="354"/>
      <c r="N56" s="289"/>
      <c r="O56" s="354" t="s">
        <v>495</v>
      </c>
      <c r="P56" s="354"/>
      <c r="Q56" s="384"/>
      <c r="R56" s="384"/>
      <c r="S56" s="229"/>
      <c r="T56" s="63"/>
      <c r="U56" s="63"/>
      <c r="V56" s="63"/>
      <c r="W56" s="63"/>
      <c r="X56" s="63"/>
      <c r="Y56" s="63"/>
      <c r="Z56" s="63"/>
      <c r="AA56" s="63"/>
      <c r="AB56" s="63"/>
      <c r="AC56" s="63"/>
      <c r="AD56" s="63"/>
      <c r="AE56" s="63"/>
      <c r="AF56" s="63"/>
      <c r="AG56" s="63"/>
      <c r="AH56" s="63"/>
      <c r="AI56" s="63"/>
      <c r="AJ56" s="63"/>
      <c r="AK56" s="63"/>
      <c r="AL56" s="63"/>
      <c r="AM56" s="63"/>
      <c r="AN56" s="63"/>
      <c r="AO56" s="63"/>
      <c r="AP56" s="63"/>
    </row>
    <row r="57" spans="1:42" s="66" customFormat="1" ht="25.5" customHeight="1" x14ac:dyDescent="0.25">
      <c r="A57" s="42"/>
      <c r="B57" s="376" t="s">
        <v>107</v>
      </c>
      <c r="C57" s="376"/>
      <c r="D57" s="376"/>
      <c r="E57" s="376"/>
      <c r="F57" s="365" t="s">
        <v>411</v>
      </c>
      <c r="G57" s="365"/>
      <c r="H57" s="365"/>
      <c r="I57" s="365"/>
      <c r="J57" s="365"/>
      <c r="K57" s="365"/>
      <c r="L57" s="365"/>
      <c r="M57" s="365" t="s">
        <v>410</v>
      </c>
      <c r="N57" s="365"/>
      <c r="O57" s="365"/>
      <c r="P57" s="365"/>
      <c r="Q57" s="365"/>
      <c r="R57" s="365"/>
      <c r="S57" s="229"/>
      <c r="T57" s="63"/>
      <c r="U57" s="63"/>
      <c r="V57" s="63"/>
      <c r="W57" s="63"/>
      <c r="X57" s="63"/>
      <c r="Y57" s="63"/>
      <c r="Z57" s="63"/>
      <c r="AA57" s="63"/>
      <c r="AB57" s="63"/>
      <c r="AC57" s="63"/>
      <c r="AD57" s="63"/>
      <c r="AE57" s="63"/>
      <c r="AF57" s="63"/>
      <c r="AG57" s="63"/>
      <c r="AH57" s="63"/>
      <c r="AI57" s="63"/>
      <c r="AJ57" s="63"/>
      <c r="AK57" s="63"/>
      <c r="AL57" s="63"/>
      <c r="AM57" s="63"/>
      <c r="AN57" s="63"/>
      <c r="AO57" s="63"/>
      <c r="AP57" s="63"/>
    </row>
    <row r="58" spans="1:42" s="66" customFormat="1" ht="18" customHeight="1" x14ac:dyDescent="0.25">
      <c r="A58" s="42"/>
      <c r="B58" s="376"/>
      <c r="C58" s="376"/>
      <c r="D58" s="376"/>
      <c r="E58" s="376"/>
      <c r="F58" s="384"/>
      <c r="G58" s="384"/>
      <c r="H58" s="385"/>
      <c r="I58" s="385"/>
      <c r="J58" s="385"/>
      <c r="K58" s="385"/>
      <c r="L58" s="385"/>
      <c r="M58" s="384"/>
      <c r="N58" s="384"/>
      <c r="O58" s="385"/>
      <c r="P58" s="385"/>
      <c r="Q58" s="385"/>
      <c r="R58" s="385"/>
      <c r="S58" s="229"/>
      <c r="T58" s="63"/>
      <c r="U58" s="63"/>
      <c r="V58" s="63"/>
      <c r="W58" s="63"/>
      <c r="X58" s="63"/>
      <c r="Y58" s="63"/>
      <c r="Z58" s="63"/>
      <c r="AA58" s="63"/>
      <c r="AB58" s="63"/>
      <c r="AC58" s="63"/>
      <c r="AD58" s="63"/>
      <c r="AE58" s="63"/>
      <c r="AF58" s="63"/>
      <c r="AG58" s="63"/>
      <c r="AH58" s="63"/>
      <c r="AI58" s="63"/>
      <c r="AJ58" s="63"/>
      <c r="AK58" s="63"/>
      <c r="AL58" s="63"/>
      <c r="AM58" s="63"/>
      <c r="AN58" s="63"/>
      <c r="AO58" s="63"/>
      <c r="AP58" s="63"/>
    </row>
    <row r="59" spans="1:42" s="66" customFormat="1" ht="15" customHeight="1" x14ac:dyDescent="0.25">
      <c r="A59" s="42"/>
      <c r="B59" s="376"/>
      <c r="C59" s="376"/>
      <c r="D59" s="376"/>
      <c r="E59" s="376"/>
      <c r="F59" s="358" t="s">
        <v>82</v>
      </c>
      <c r="G59" s="358"/>
      <c r="H59" s="358"/>
      <c r="I59" s="358"/>
      <c r="J59" s="358"/>
      <c r="K59" s="358"/>
      <c r="L59" s="358"/>
      <c r="M59" s="358" t="s">
        <v>83</v>
      </c>
      <c r="N59" s="358"/>
      <c r="O59" s="358"/>
      <c r="P59" s="358"/>
      <c r="Q59" s="358"/>
      <c r="R59" s="358"/>
      <c r="S59" s="229"/>
      <c r="T59" s="63"/>
      <c r="U59" s="63"/>
      <c r="V59" s="63"/>
      <c r="W59" s="63"/>
      <c r="X59" s="63"/>
      <c r="Y59" s="63"/>
      <c r="Z59" s="63"/>
      <c r="AA59" s="63"/>
      <c r="AB59" s="63"/>
      <c r="AC59" s="63"/>
      <c r="AD59" s="63"/>
      <c r="AE59" s="63"/>
      <c r="AF59" s="63"/>
      <c r="AG59" s="63"/>
      <c r="AH59" s="63"/>
      <c r="AI59" s="63"/>
      <c r="AJ59" s="63"/>
      <c r="AK59" s="63"/>
      <c r="AL59" s="63"/>
      <c r="AM59" s="63"/>
      <c r="AN59" s="63"/>
      <c r="AO59" s="63"/>
      <c r="AP59" s="63"/>
    </row>
    <row r="60" spans="1:42" s="66" customFormat="1" ht="15" customHeight="1" x14ac:dyDescent="0.25">
      <c r="A60" s="42"/>
      <c r="B60" s="376"/>
      <c r="C60" s="376"/>
      <c r="D60" s="376"/>
      <c r="E60" s="376"/>
      <c r="F60" s="358">
        <v>22</v>
      </c>
      <c r="G60" s="358"/>
      <c r="H60" s="358"/>
      <c r="I60" s="358">
        <v>23</v>
      </c>
      <c r="J60" s="358"/>
      <c r="K60" s="358">
        <v>24</v>
      </c>
      <c r="L60" s="358"/>
      <c r="M60" s="358" t="s">
        <v>368</v>
      </c>
      <c r="N60" s="358"/>
      <c r="O60" s="358" t="s">
        <v>84</v>
      </c>
      <c r="P60" s="358"/>
      <c r="Q60" s="388" t="s">
        <v>85</v>
      </c>
      <c r="R60" s="388"/>
      <c r="S60" s="229"/>
      <c r="T60" s="63"/>
      <c r="U60" s="63"/>
      <c r="V60" s="63"/>
      <c r="W60" s="63"/>
      <c r="X60" s="63"/>
      <c r="Y60" s="63"/>
      <c r="Z60" s="63"/>
      <c r="AA60" s="63"/>
      <c r="AB60" s="63"/>
      <c r="AC60" s="63"/>
      <c r="AD60" s="63"/>
      <c r="AE60" s="63"/>
      <c r="AF60" s="63"/>
      <c r="AG60" s="63"/>
      <c r="AH60" s="63"/>
      <c r="AI60" s="63"/>
      <c r="AJ60" s="63"/>
      <c r="AK60" s="63"/>
      <c r="AL60" s="63"/>
      <c r="AM60" s="63"/>
      <c r="AN60" s="63"/>
      <c r="AO60" s="63"/>
      <c r="AP60" s="63"/>
    </row>
    <row r="61" spans="1:42" s="66" customFormat="1" x14ac:dyDescent="0.25">
      <c r="A61" s="42"/>
      <c r="B61" s="376"/>
      <c r="C61" s="376"/>
      <c r="D61" s="376"/>
      <c r="E61" s="376"/>
      <c r="F61" s="386"/>
      <c r="G61" s="386"/>
      <c r="H61" s="386"/>
      <c r="I61" s="386"/>
      <c r="J61" s="386"/>
      <c r="K61" s="386"/>
      <c r="L61" s="386"/>
      <c r="M61" s="386"/>
      <c r="N61" s="386"/>
      <c r="O61" s="386"/>
      <c r="P61" s="386"/>
      <c r="Q61" s="238"/>
      <c r="R61" s="238"/>
      <c r="S61" s="229"/>
      <c r="T61" s="63"/>
      <c r="U61" s="63"/>
      <c r="V61" s="63"/>
      <c r="W61" s="63"/>
      <c r="X61" s="63"/>
      <c r="Y61" s="63"/>
      <c r="Z61" s="63"/>
      <c r="AA61" s="63"/>
      <c r="AB61" s="63"/>
      <c r="AC61" s="63"/>
      <c r="AD61" s="63"/>
      <c r="AE61" s="63"/>
      <c r="AF61" s="63"/>
      <c r="AG61" s="63"/>
      <c r="AH61" s="63"/>
      <c r="AI61" s="63"/>
      <c r="AJ61" s="63"/>
      <c r="AK61" s="63"/>
      <c r="AL61" s="63"/>
      <c r="AM61" s="63"/>
      <c r="AN61" s="63"/>
      <c r="AO61" s="63"/>
      <c r="AP61" s="63"/>
    </row>
    <row r="62" spans="1:42" ht="15" customHeight="1" x14ac:dyDescent="0.2">
      <c r="A62" s="42"/>
      <c r="B62" s="375" t="s">
        <v>502</v>
      </c>
      <c r="C62" s="375"/>
      <c r="D62" s="375"/>
      <c r="E62" s="375"/>
      <c r="F62" s="375"/>
      <c r="G62" s="375"/>
      <c r="H62" s="375"/>
      <c r="I62" s="375"/>
      <c r="J62" s="375"/>
      <c r="K62" s="375"/>
      <c r="L62" s="375"/>
      <c r="M62" s="375"/>
      <c r="N62" s="375"/>
      <c r="O62" s="375"/>
      <c r="P62" s="375"/>
      <c r="Q62" s="375"/>
      <c r="R62" s="375"/>
      <c r="S62" s="128"/>
    </row>
    <row r="63" spans="1:42" s="66" customFormat="1" x14ac:dyDescent="0.25">
      <c r="A63" s="42"/>
      <c r="B63" s="354" t="s">
        <v>102</v>
      </c>
      <c r="C63" s="354"/>
      <c r="D63" s="354"/>
      <c r="E63" s="354"/>
      <c r="F63" s="354" t="s">
        <v>466</v>
      </c>
      <c r="G63" s="354"/>
      <c r="H63" s="354"/>
      <c r="I63" s="354"/>
      <c r="J63" s="354"/>
      <c r="K63" s="354"/>
      <c r="L63" s="354"/>
      <c r="M63" s="354" t="s">
        <v>471</v>
      </c>
      <c r="N63" s="354"/>
      <c r="O63" s="354"/>
      <c r="P63" s="354"/>
      <c r="Q63" s="354"/>
      <c r="R63" s="354"/>
      <c r="S63" s="229"/>
      <c r="T63" s="63"/>
      <c r="U63" s="63"/>
      <c r="V63" s="63"/>
      <c r="W63" s="63"/>
      <c r="X63" s="63"/>
      <c r="Y63" s="63"/>
      <c r="Z63" s="63"/>
      <c r="AA63" s="63"/>
      <c r="AB63" s="63"/>
      <c r="AC63" s="63"/>
      <c r="AD63" s="63"/>
      <c r="AE63" s="63"/>
      <c r="AF63" s="63"/>
      <c r="AG63" s="63"/>
      <c r="AH63" s="63"/>
      <c r="AI63" s="63"/>
      <c r="AJ63" s="63"/>
      <c r="AK63" s="63"/>
      <c r="AL63" s="63"/>
      <c r="AM63" s="63"/>
      <c r="AN63" s="63"/>
      <c r="AO63" s="63"/>
      <c r="AP63" s="63"/>
    </row>
    <row r="64" spans="1:42" s="66" customFormat="1" x14ac:dyDescent="0.25">
      <c r="A64" s="42"/>
      <c r="B64" s="354"/>
      <c r="C64" s="354"/>
      <c r="D64" s="354"/>
      <c r="E64" s="354"/>
      <c r="F64" s="354" t="s">
        <v>103</v>
      </c>
      <c r="G64" s="354"/>
      <c r="H64" s="354" t="s">
        <v>104</v>
      </c>
      <c r="I64" s="354"/>
      <c r="J64" s="354" t="s">
        <v>105</v>
      </c>
      <c r="K64" s="354"/>
      <c r="L64" s="354"/>
      <c r="M64" s="354" t="s">
        <v>103</v>
      </c>
      <c r="N64" s="354"/>
      <c r="O64" s="354" t="s">
        <v>104</v>
      </c>
      <c r="P64" s="354"/>
      <c r="Q64" s="354" t="s">
        <v>105</v>
      </c>
      <c r="R64" s="354"/>
      <c r="S64" s="229"/>
      <c r="T64" s="63"/>
      <c r="U64" s="63"/>
      <c r="V64" s="63"/>
      <c r="W64" s="63"/>
      <c r="X64" s="63"/>
      <c r="Y64" s="63"/>
      <c r="Z64" s="63"/>
      <c r="AA64" s="63"/>
      <c r="AB64" s="63"/>
      <c r="AC64" s="63"/>
      <c r="AD64" s="63"/>
      <c r="AE64" s="63"/>
      <c r="AF64" s="63"/>
      <c r="AG64" s="63"/>
      <c r="AH64" s="63"/>
      <c r="AI64" s="63"/>
      <c r="AJ64" s="63"/>
      <c r="AK64" s="63"/>
      <c r="AL64" s="63"/>
      <c r="AM64" s="63"/>
      <c r="AN64" s="63"/>
      <c r="AO64" s="63"/>
      <c r="AP64" s="63"/>
    </row>
    <row r="65" spans="1:42" s="66" customFormat="1" x14ac:dyDescent="0.25">
      <c r="A65" s="42"/>
      <c r="B65" s="354"/>
      <c r="C65" s="354"/>
      <c r="D65" s="354"/>
      <c r="E65" s="354"/>
      <c r="F65" s="384"/>
      <c r="G65" s="384"/>
      <c r="H65" s="384"/>
      <c r="I65" s="384"/>
      <c r="J65" s="384"/>
      <c r="K65" s="384"/>
      <c r="L65" s="384"/>
      <c r="M65" s="384"/>
      <c r="N65" s="384"/>
      <c r="O65" s="384"/>
      <c r="P65" s="384"/>
      <c r="Q65" s="384"/>
      <c r="R65" s="384"/>
      <c r="S65" s="229"/>
      <c r="T65" s="63"/>
      <c r="U65" s="63"/>
      <c r="V65" s="63"/>
      <c r="W65" s="63"/>
      <c r="X65" s="63"/>
      <c r="Y65" s="63"/>
      <c r="Z65" s="63"/>
      <c r="AA65" s="63"/>
      <c r="AB65" s="63"/>
      <c r="AC65" s="63"/>
      <c r="AD65" s="63"/>
      <c r="AE65" s="63"/>
      <c r="AF65" s="63"/>
      <c r="AG65" s="63"/>
      <c r="AH65" s="63"/>
      <c r="AI65" s="63"/>
      <c r="AJ65" s="63"/>
      <c r="AK65" s="63"/>
      <c r="AL65" s="63"/>
      <c r="AM65" s="63"/>
      <c r="AN65" s="63"/>
      <c r="AO65" s="63"/>
      <c r="AP65" s="63"/>
    </row>
    <row r="66" spans="1:42" s="66" customFormat="1" x14ac:dyDescent="0.25">
      <c r="A66" s="42"/>
      <c r="B66" s="68" t="s">
        <v>106</v>
      </c>
      <c r="C66" s="68"/>
      <c r="D66" s="68"/>
      <c r="E66" s="69"/>
      <c r="F66" s="280" t="s">
        <v>395</v>
      </c>
      <c r="G66" s="387"/>
      <c r="H66" s="387"/>
      <c r="I66" s="280" t="s">
        <v>401</v>
      </c>
      <c r="J66" s="289"/>
      <c r="K66" s="354" t="s">
        <v>402</v>
      </c>
      <c r="L66" s="354"/>
      <c r="M66" s="354"/>
      <c r="N66" s="289"/>
      <c r="O66" s="354" t="s">
        <v>495</v>
      </c>
      <c r="P66" s="354"/>
      <c r="Q66" s="384"/>
      <c r="R66" s="384"/>
      <c r="S66" s="229"/>
      <c r="T66" s="63"/>
      <c r="U66" s="63"/>
      <c r="V66" s="63"/>
      <c r="W66" s="63"/>
      <c r="X66" s="63"/>
      <c r="Y66" s="63"/>
      <c r="Z66" s="63"/>
      <c r="AA66" s="63"/>
      <c r="AB66" s="63"/>
      <c r="AC66" s="63"/>
      <c r="AD66" s="63"/>
      <c r="AE66" s="63"/>
      <c r="AF66" s="63"/>
      <c r="AG66" s="63"/>
      <c r="AH66" s="63"/>
      <c r="AI66" s="63"/>
      <c r="AJ66" s="63"/>
      <c r="AK66" s="63"/>
      <c r="AL66" s="63"/>
      <c r="AM66" s="63"/>
      <c r="AN66" s="63"/>
      <c r="AO66" s="63"/>
      <c r="AP66" s="63"/>
    </row>
    <row r="67" spans="1:42" s="66" customFormat="1" ht="25.5" customHeight="1" x14ac:dyDescent="0.25">
      <c r="A67" s="42"/>
      <c r="B67" s="376" t="s">
        <v>107</v>
      </c>
      <c r="C67" s="376"/>
      <c r="D67" s="376"/>
      <c r="E67" s="376"/>
      <c r="F67" s="365" t="s">
        <v>411</v>
      </c>
      <c r="G67" s="365"/>
      <c r="H67" s="365"/>
      <c r="I67" s="365"/>
      <c r="J67" s="365"/>
      <c r="K67" s="365"/>
      <c r="L67" s="365"/>
      <c r="M67" s="365" t="s">
        <v>410</v>
      </c>
      <c r="N67" s="365"/>
      <c r="O67" s="365"/>
      <c r="P67" s="365"/>
      <c r="Q67" s="365"/>
      <c r="R67" s="365"/>
      <c r="S67" s="229"/>
      <c r="T67" s="63"/>
      <c r="U67" s="63"/>
      <c r="V67" s="63"/>
      <c r="W67" s="63"/>
      <c r="X67" s="63"/>
      <c r="Y67" s="63"/>
      <c r="Z67" s="63"/>
      <c r="AA67" s="63"/>
      <c r="AB67" s="63"/>
      <c r="AC67" s="63"/>
      <c r="AD67" s="63"/>
      <c r="AE67" s="63"/>
      <c r="AF67" s="63"/>
      <c r="AG67" s="63"/>
      <c r="AH67" s="63"/>
      <c r="AI67" s="63"/>
      <c r="AJ67" s="63"/>
      <c r="AK67" s="63"/>
      <c r="AL67" s="63"/>
      <c r="AM67" s="63"/>
      <c r="AN67" s="63"/>
      <c r="AO67" s="63"/>
      <c r="AP67" s="63"/>
    </row>
    <row r="68" spans="1:42" s="66" customFormat="1" ht="18" customHeight="1" x14ac:dyDescent="0.25">
      <c r="A68" s="42"/>
      <c r="B68" s="376"/>
      <c r="C68" s="376"/>
      <c r="D68" s="376"/>
      <c r="E68" s="376"/>
      <c r="F68" s="384"/>
      <c r="G68" s="384"/>
      <c r="H68" s="385"/>
      <c r="I68" s="385"/>
      <c r="J68" s="385"/>
      <c r="K68" s="385"/>
      <c r="L68" s="385"/>
      <c r="M68" s="384"/>
      <c r="N68" s="384"/>
      <c r="O68" s="385"/>
      <c r="P68" s="385"/>
      <c r="Q68" s="385"/>
      <c r="R68" s="385"/>
      <c r="S68" s="229"/>
      <c r="T68" s="63"/>
      <c r="U68" s="63"/>
      <c r="V68" s="63"/>
      <c r="W68" s="63"/>
      <c r="X68" s="63"/>
      <c r="Y68" s="63"/>
      <c r="Z68" s="63"/>
      <c r="AA68" s="63"/>
      <c r="AB68" s="63"/>
      <c r="AC68" s="63"/>
      <c r="AD68" s="63"/>
      <c r="AE68" s="63"/>
      <c r="AF68" s="63"/>
      <c r="AG68" s="63"/>
      <c r="AH68" s="63"/>
      <c r="AI68" s="63"/>
      <c r="AJ68" s="63"/>
      <c r="AK68" s="63"/>
      <c r="AL68" s="63"/>
      <c r="AM68" s="63"/>
      <c r="AN68" s="63"/>
      <c r="AO68" s="63"/>
      <c r="AP68" s="63"/>
    </row>
    <row r="69" spans="1:42" s="66" customFormat="1" ht="15" customHeight="1" x14ac:dyDescent="0.25">
      <c r="A69" s="42"/>
      <c r="B69" s="376"/>
      <c r="C69" s="376"/>
      <c r="D69" s="376"/>
      <c r="E69" s="376"/>
      <c r="F69" s="358" t="s">
        <v>82</v>
      </c>
      <c r="G69" s="358"/>
      <c r="H69" s="358"/>
      <c r="I69" s="358"/>
      <c r="J69" s="358"/>
      <c r="K69" s="358"/>
      <c r="L69" s="358"/>
      <c r="M69" s="358" t="s">
        <v>83</v>
      </c>
      <c r="N69" s="358"/>
      <c r="O69" s="358"/>
      <c r="P69" s="358"/>
      <c r="Q69" s="358"/>
      <c r="R69" s="358"/>
      <c r="S69" s="229"/>
      <c r="T69" s="63"/>
      <c r="U69" s="63"/>
      <c r="V69" s="63"/>
      <c r="W69" s="63"/>
      <c r="X69" s="63"/>
      <c r="Y69" s="63"/>
      <c r="Z69" s="63"/>
      <c r="AA69" s="63"/>
      <c r="AB69" s="63"/>
      <c r="AC69" s="63"/>
      <c r="AD69" s="63"/>
      <c r="AE69" s="63"/>
      <c r="AF69" s="63"/>
      <c r="AG69" s="63"/>
      <c r="AH69" s="63"/>
      <c r="AI69" s="63"/>
      <c r="AJ69" s="63"/>
      <c r="AK69" s="63"/>
      <c r="AL69" s="63"/>
      <c r="AM69" s="63"/>
      <c r="AN69" s="63"/>
      <c r="AO69" s="63"/>
      <c r="AP69" s="63"/>
    </row>
    <row r="70" spans="1:42" s="66" customFormat="1" ht="15" customHeight="1" x14ac:dyDescent="0.25">
      <c r="A70" s="42"/>
      <c r="B70" s="376"/>
      <c r="C70" s="376"/>
      <c r="D70" s="376"/>
      <c r="E70" s="376"/>
      <c r="F70" s="358">
        <v>22</v>
      </c>
      <c r="G70" s="358"/>
      <c r="H70" s="358"/>
      <c r="I70" s="358">
        <v>23</v>
      </c>
      <c r="J70" s="358"/>
      <c r="K70" s="358">
        <v>24</v>
      </c>
      <c r="L70" s="358"/>
      <c r="M70" s="358" t="s">
        <v>368</v>
      </c>
      <c r="N70" s="358"/>
      <c r="O70" s="358" t="s">
        <v>84</v>
      </c>
      <c r="P70" s="358"/>
      <c r="Q70" s="388" t="s">
        <v>85</v>
      </c>
      <c r="R70" s="388"/>
      <c r="S70" s="229"/>
      <c r="T70" s="63"/>
      <c r="U70" s="63"/>
      <c r="V70" s="63"/>
      <c r="W70" s="63"/>
      <c r="X70" s="63"/>
      <c r="Y70" s="63"/>
      <c r="Z70" s="63"/>
      <c r="AA70" s="63"/>
      <c r="AB70" s="63"/>
      <c r="AC70" s="63"/>
      <c r="AD70" s="63"/>
      <c r="AE70" s="63"/>
      <c r="AF70" s="63"/>
      <c r="AG70" s="63"/>
      <c r="AH70" s="63"/>
      <c r="AI70" s="63"/>
      <c r="AJ70" s="63"/>
      <c r="AK70" s="63"/>
      <c r="AL70" s="63"/>
      <c r="AM70" s="63"/>
      <c r="AN70" s="63"/>
      <c r="AO70" s="63"/>
      <c r="AP70" s="63"/>
    </row>
    <row r="71" spans="1:42" s="66" customFormat="1" x14ac:dyDescent="0.25">
      <c r="A71" s="42"/>
      <c r="B71" s="376"/>
      <c r="C71" s="376"/>
      <c r="D71" s="376"/>
      <c r="E71" s="376"/>
      <c r="F71" s="386"/>
      <c r="G71" s="386"/>
      <c r="H71" s="386"/>
      <c r="I71" s="386"/>
      <c r="J71" s="386"/>
      <c r="K71" s="386"/>
      <c r="L71" s="386"/>
      <c r="M71" s="386"/>
      <c r="N71" s="386"/>
      <c r="O71" s="386"/>
      <c r="P71" s="386"/>
      <c r="Q71" s="238"/>
      <c r="R71" s="238"/>
      <c r="S71" s="229"/>
      <c r="T71" s="63"/>
      <c r="U71" s="63"/>
      <c r="V71" s="63"/>
      <c r="W71" s="63"/>
      <c r="X71" s="63"/>
      <c r="Y71" s="63"/>
      <c r="Z71" s="63"/>
      <c r="AA71" s="63"/>
      <c r="AB71" s="63"/>
      <c r="AC71" s="63"/>
      <c r="AD71" s="63"/>
      <c r="AE71" s="63"/>
      <c r="AF71" s="63"/>
      <c r="AG71" s="63"/>
      <c r="AH71" s="63"/>
      <c r="AI71" s="63"/>
      <c r="AJ71" s="63"/>
      <c r="AK71" s="63"/>
      <c r="AL71" s="63"/>
      <c r="AM71" s="63"/>
      <c r="AN71" s="63"/>
      <c r="AO71" s="63"/>
      <c r="AP71" s="63"/>
    </row>
    <row r="72" spans="1:42" ht="15" customHeight="1" x14ac:dyDescent="0.2">
      <c r="A72" s="42"/>
      <c r="B72" s="375" t="s">
        <v>503</v>
      </c>
      <c r="C72" s="375"/>
      <c r="D72" s="375"/>
      <c r="E72" s="375"/>
      <c r="F72" s="375"/>
      <c r="G72" s="375"/>
      <c r="H72" s="375"/>
      <c r="I72" s="375"/>
      <c r="J72" s="375"/>
      <c r="K72" s="375"/>
      <c r="L72" s="375"/>
      <c r="M72" s="375"/>
      <c r="N72" s="375"/>
      <c r="O72" s="375"/>
      <c r="P72" s="375"/>
      <c r="Q72" s="375"/>
      <c r="R72" s="375"/>
      <c r="S72" s="128"/>
    </row>
    <row r="73" spans="1:42" s="66" customFormat="1" x14ac:dyDescent="0.25">
      <c r="A73" s="42"/>
      <c r="B73" s="354" t="s">
        <v>102</v>
      </c>
      <c r="C73" s="354"/>
      <c r="D73" s="354"/>
      <c r="E73" s="354"/>
      <c r="F73" s="354" t="s">
        <v>466</v>
      </c>
      <c r="G73" s="354"/>
      <c r="H73" s="354"/>
      <c r="I73" s="354"/>
      <c r="J73" s="354"/>
      <c r="K73" s="354"/>
      <c r="L73" s="354"/>
      <c r="M73" s="354" t="s">
        <v>471</v>
      </c>
      <c r="N73" s="354"/>
      <c r="O73" s="354"/>
      <c r="P73" s="354"/>
      <c r="Q73" s="354"/>
      <c r="R73" s="354"/>
      <c r="S73" s="229"/>
      <c r="T73" s="63"/>
      <c r="U73" s="63"/>
      <c r="V73" s="63"/>
      <c r="W73" s="63"/>
      <c r="X73" s="63"/>
      <c r="Y73" s="63"/>
      <c r="Z73" s="63"/>
      <c r="AA73" s="63"/>
      <c r="AB73" s="63"/>
      <c r="AC73" s="63"/>
      <c r="AD73" s="63"/>
      <c r="AE73" s="63"/>
      <c r="AF73" s="63"/>
      <c r="AG73" s="63"/>
      <c r="AH73" s="63"/>
      <c r="AI73" s="63"/>
      <c r="AJ73" s="63"/>
      <c r="AK73" s="63"/>
      <c r="AL73" s="63"/>
      <c r="AM73" s="63"/>
      <c r="AN73" s="63"/>
      <c r="AO73" s="63"/>
      <c r="AP73" s="63"/>
    </row>
    <row r="74" spans="1:42" s="66" customFormat="1" x14ac:dyDescent="0.25">
      <c r="A74" s="42"/>
      <c r="B74" s="354"/>
      <c r="C74" s="354"/>
      <c r="D74" s="354"/>
      <c r="E74" s="354"/>
      <c r="F74" s="354" t="s">
        <v>103</v>
      </c>
      <c r="G74" s="354"/>
      <c r="H74" s="354" t="s">
        <v>104</v>
      </c>
      <c r="I74" s="354"/>
      <c r="J74" s="354" t="s">
        <v>105</v>
      </c>
      <c r="K74" s="354"/>
      <c r="L74" s="354"/>
      <c r="M74" s="354" t="s">
        <v>103</v>
      </c>
      <c r="N74" s="354"/>
      <c r="O74" s="354" t="s">
        <v>104</v>
      </c>
      <c r="P74" s="354"/>
      <c r="Q74" s="354" t="s">
        <v>105</v>
      </c>
      <c r="R74" s="354"/>
      <c r="S74" s="229"/>
      <c r="T74" s="63"/>
      <c r="U74" s="63"/>
      <c r="V74" s="63"/>
      <c r="W74" s="63"/>
      <c r="X74" s="63"/>
      <c r="Y74" s="63"/>
      <c r="Z74" s="63"/>
      <c r="AA74" s="63"/>
      <c r="AB74" s="63"/>
      <c r="AC74" s="63"/>
      <c r="AD74" s="63"/>
      <c r="AE74" s="63"/>
      <c r="AF74" s="63"/>
      <c r="AG74" s="63"/>
      <c r="AH74" s="63"/>
      <c r="AI74" s="63"/>
      <c r="AJ74" s="63"/>
      <c r="AK74" s="63"/>
      <c r="AL74" s="63"/>
      <c r="AM74" s="63"/>
      <c r="AN74" s="63"/>
      <c r="AO74" s="63"/>
      <c r="AP74" s="63"/>
    </row>
    <row r="75" spans="1:42" s="66" customFormat="1" x14ac:dyDescent="0.25">
      <c r="A75" s="42"/>
      <c r="B75" s="354"/>
      <c r="C75" s="354"/>
      <c r="D75" s="354"/>
      <c r="E75" s="354"/>
      <c r="F75" s="384"/>
      <c r="G75" s="384"/>
      <c r="H75" s="384"/>
      <c r="I75" s="384"/>
      <c r="J75" s="384"/>
      <c r="K75" s="384"/>
      <c r="L75" s="384"/>
      <c r="M75" s="384"/>
      <c r="N75" s="384"/>
      <c r="O75" s="384"/>
      <c r="P75" s="384"/>
      <c r="Q75" s="384"/>
      <c r="R75" s="384"/>
      <c r="S75" s="229"/>
      <c r="T75" s="63"/>
      <c r="U75" s="63"/>
      <c r="V75" s="63"/>
      <c r="W75" s="63"/>
      <c r="X75" s="63"/>
      <c r="Y75" s="63"/>
      <c r="Z75" s="63"/>
      <c r="AA75" s="63"/>
      <c r="AB75" s="63"/>
      <c r="AC75" s="63"/>
      <c r="AD75" s="63"/>
      <c r="AE75" s="63"/>
      <c r="AF75" s="63"/>
      <c r="AG75" s="63"/>
      <c r="AH75" s="63"/>
      <c r="AI75" s="63"/>
      <c r="AJ75" s="63"/>
      <c r="AK75" s="63"/>
      <c r="AL75" s="63"/>
      <c r="AM75" s="63"/>
      <c r="AN75" s="63"/>
      <c r="AO75" s="63"/>
      <c r="AP75" s="63"/>
    </row>
    <row r="76" spans="1:42" s="66" customFormat="1" x14ac:dyDescent="0.25">
      <c r="A76" s="42"/>
      <c r="B76" s="68" t="s">
        <v>106</v>
      </c>
      <c r="C76" s="68"/>
      <c r="D76" s="68"/>
      <c r="E76" s="69"/>
      <c r="F76" s="280" t="s">
        <v>395</v>
      </c>
      <c r="G76" s="387"/>
      <c r="H76" s="387"/>
      <c r="I76" s="280" t="s">
        <v>401</v>
      </c>
      <c r="J76" s="289"/>
      <c r="K76" s="354" t="s">
        <v>402</v>
      </c>
      <c r="L76" s="354"/>
      <c r="M76" s="354"/>
      <c r="N76" s="289"/>
      <c r="O76" s="354" t="s">
        <v>495</v>
      </c>
      <c r="P76" s="354"/>
      <c r="Q76" s="384"/>
      <c r="R76" s="384"/>
      <c r="S76" s="229"/>
      <c r="T76" s="63"/>
      <c r="U76" s="63"/>
      <c r="V76" s="63"/>
      <c r="W76" s="63"/>
      <c r="X76" s="63"/>
      <c r="Y76" s="63"/>
      <c r="Z76" s="63"/>
      <c r="AA76" s="63"/>
      <c r="AB76" s="63"/>
      <c r="AC76" s="63"/>
      <c r="AD76" s="63"/>
      <c r="AE76" s="63"/>
      <c r="AF76" s="63"/>
      <c r="AG76" s="63"/>
      <c r="AH76" s="63"/>
      <c r="AI76" s="63"/>
      <c r="AJ76" s="63"/>
      <c r="AK76" s="63"/>
      <c r="AL76" s="63"/>
      <c r="AM76" s="63"/>
      <c r="AN76" s="63"/>
      <c r="AO76" s="63"/>
      <c r="AP76" s="63"/>
    </row>
    <row r="77" spans="1:42" s="66" customFormat="1" ht="25.5" customHeight="1" x14ac:dyDescent="0.25">
      <c r="A77" s="42"/>
      <c r="B77" s="376" t="s">
        <v>107</v>
      </c>
      <c r="C77" s="376"/>
      <c r="D77" s="376"/>
      <c r="E77" s="376"/>
      <c r="F77" s="365" t="s">
        <v>411</v>
      </c>
      <c r="G77" s="365"/>
      <c r="H77" s="365"/>
      <c r="I77" s="365"/>
      <c r="J77" s="365"/>
      <c r="K77" s="365"/>
      <c r="L77" s="365"/>
      <c r="M77" s="365" t="s">
        <v>410</v>
      </c>
      <c r="N77" s="365"/>
      <c r="O77" s="365"/>
      <c r="P77" s="365"/>
      <c r="Q77" s="365"/>
      <c r="R77" s="365"/>
      <c r="S77" s="229"/>
      <c r="T77" s="63"/>
      <c r="U77" s="63"/>
      <c r="V77" s="63"/>
      <c r="W77" s="63"/>
      <c r="X77" s="63"/>
      <c r="Y77" s="63"/>
      <c r="Z77" s="63"/>
      <c r="AA77" s="63"/>
      <c r="AB77" s="63"/>
      <c r="AC77" s="63"/>
      <c r="AD77" s="63"/>
      <c r="AE77" s="63"/>
      <c r="AF77" s="63"/>
      <c r="AG77" s="63"/>
      <c r="AH77" s="63"/>
      <c r="AI77" s="63"/>
      <c r="AJ77" s="63"/>
      <c r="AK77" s="63"/>
      <c r="AL77" s="63"/>
      <c r="AM77" s="63"/>
      <c r="AN77" s="63"/>
      <c r="AO77" s="63"/>
      <c r="AP77" s="63"/>
    </row>
    <row r="78" spans="1:42" s="66" customFormat="1" ht="18" customHeight="1" x14ac:dyDescent="0.25">
      <c r="A78" s="42"/>
      <c r="B78" s="376"/>
      <c r="C78" s="376"/>
      <c r="D78" s="376"/>
      <c r="E78" s="376"/>
      <c r="F78" s="384"/>
      <c r="G78" s="384"/>
      <c r="H78" s="385"/>
      <c r="I78" s="385"/>
      <c r="J78" s="385"/>
      <c r="K78" s="385"/>
      <c r="L78" s="385"/>
      <c r="M78" s="384"/>
      <c r="N78" s="384"/>
      <c r="O78" s="385"/>
      <c r="P78" s="385"/>
      <c r="Q78" s="385"/>
      <c r="R78" s="385"/>
      <c r="S78" s="229"/>
      <c r="T78" s="63"/>
      <c r="U78" s="63"/>
      <c r="V78" s="63"/>
      <c r="W78" s="63"/>
      <c r="X78" s="63"/>
      <c r="Y78" s="63"/>
      <c r="Z78" s="63"/>
      <c r="AA78" s="63"/>
      <c r="AB78" s="63"/>
      <c r="AC78" s="63"/>
      <c r="AD78" s="63"/>
      <c r="AE78" s="63"/>
      <c r="AF78" s="63"/>
      <c r="AG78" s="63"/>
      <c r="AH78" s="63"/>
      <c r="AI78" s="63"/>
      <c r="AJ78" s="63"/>
      <c r="AK78" s="63"/>
      <c r="AL78" s="63"/>
      <c r="AM78" s="63"/>
      <c r="AN78" s="63"/>
      <c r="AO78" s="63"/>
      <c r="AP78" s="63"/>
    </row>
    <row r="79" spans="1:42" s="66" customFormat="1" ht="15" customHeight="1" x14ac:dyDescent="0.25">
      <c r="A79" s="42"/>
      <c r="B79" s="376"/>
      <c r="C79" s="376"/>
      <c r="D79" s="376"/>
      <c r="E79" s="376"/>
      <c r="F79" s="358" t="s">
        <v>82</v>
      </c>
      <c r="G79" s="358"/>
      <c r="H79" s="358"/>
      <c r="I79" s="358"/>
      <c r="J79" s="358"/>
      <c r="K79" s="358"/>
      <c r="L79" s="358"/>
      <c r="M79" s="358" t="s">
        <v>83</v>
      </c>
      <c r="N79" s="358"/>
      <c r="O79" s="358"/>
      <c r="P79" s="358"/>
      <c r="Q79" s="358"/>
      <c r="R79" s="358"/>
      <c r="S79" s="229"/>
      <c r="T79" s="63"/>
      <c r="U79" s="63"/>
      <c r="V79" s="63"/>
      <c r="W79" s="63"/>
      <c r="X79" s="63"/>
      <c r="Y79" s="63"/>
      <c r="Z79" s="63"/>
      <c r="AA79" s="63"/>
      <c r="AB79" s="63"/>
      <c r="AC79" s="63"/>
      <c r="AD79" s="63"/>
      <c r="AE79" s="63"/>
      <c r="AF79" s="63"/>
      <c r="AG79" s="63"/>
      <c r="AH79" s="63"/>
      <c r="AI79" s="63"/>
      <c r="AJ79" s="63"/>
      <c r="AK79" s="63"/>
      <c r="AL79" s="63"/>
      <c r="AM79" s="63"/>
      <c r="AN79" s="63"/>
      <c r="AO79" s="63"/>
      <c r="AP79" s="63"/>
    </row>
    <row r="80" spans="1:42" s="66" customFormat="1" ht="15" customHeight="1" x14ac:dyDescent="0.25">
      <c r="A80" s="42"/>
      <c r="B80" s="376"/>
      <c r="C80" s="376"/>
      <c r="D80" s="376"/>
      <c r="E80" s="376"/>
      <c r="F80" s="358">
        <v>22</v>
      </c>
      <c r="G80" s="358"/>
      <c r="H80" s="358"/>
      <c r="I80" s="358">
        <v>23</v>
      </c>
      <c r="J80" s="358"/>
      <c r="K80" s="358">
        <v>24</v>
      </c>
      <c r="L80" s="358"/>
      <c r="M80" s="358" t="s">
        <v>368</v>
      </c>
      <c r="N80" s="358"/>
      <c r="O80" s="358" t="s">
        <v>84</v>
      </c>
      <c r="P80" s="358"/>
      <c r="Q80" s="388" t="s">
        <v>85</v>
      </c>
      <c r="R80" s="388"/>
      <c r="S80" s="229"/>
      <c r="T80" s="63"/>
      <c r="U80" s="63"/>
      <c r="V80" s="63"/>
      <c r="W80" s="63"/>
      <c r="X80" s="63"/>
      <c r="Y80" s="63"/>
      <c r="Z80" s="63"/>
      <c r="AA80" s="63"/>
      <c r="AB80" s="63"/>
      <c r="AC80" s="63"/>
      <c r="AD80" s="63"/>
      <c r="AE80" s="63"/>
      <c r="AF80" s="63"/>
      <c r="AG80" s="63"/>
      <c r="AH80" s="63"/>
      <c r="AI80" s="63"/>
      <c r="AJ80" s="63"/>
      <c r="AK80" s="63"/>
      <c r="AL80" s="63"/>
      <c r="AM80" s="63"/>
      <c r="AN80" s="63"/>
      <c r="AO80" s="63"/>
      <c r="AP80" s="63"/>
    </row>
    <row r="81" spans="1:42" s="66" customFormat="1" x14ac:dyDescent="0.25">
      <c r="A81" s="42"/>
      <c r="B81" s="376"/>
      <c r="C81" s="376"/>
      <c r="D81" s="376"/>
      <c r="E81" s="376"/>
      <c r="F81" s="386"/>
      <c r="G81" s="386"/>
      <c r="H81" s="386"/>
      <c r="I81" s="386"/>
      <c r="J81" s="386"/>
      <c r="K81" s="386"/>
      <c r="L81" s="386"/>
      <c r="M81" s="386"/>
      <c r="N81" s="386"/>
      <c r="O81" s="386"/>
      <c r="P81" s="386"/>
      <c r="Q81" s="238"/>
      <c r="R81" s="238"/>
      <c r="S81" s="229"/>
      <c r="T81" s="63"/>
      <c r="U81" s="63"/>
      <c r="V81" s="63"/>
      <c r="W81" s="63"/>
      <c r="X81" s="63"/>
      <c r="Y81" s="63"/>
      <c r="Z81" s="63"/>
      <c r="AA81" s="63"/>
      <c r="AB81" s="63"/>
      <c r="AC81" s="63"/>
      <c r="AD81" s="63"/>
      <c r="AE81" s="63"/>
      <c r="AF81" s="63"/>
      <c r="AG81" s="63"/>
      <c r="AH81" s="63"/>
      <c r="AI81" s="63"/>
      <c r="AJ81" s="63"/>
      <c r="AK81" s="63"/>
      <c r="AL81" s="63"/>
      <c r="AM81" s="63"/>
      <c r="AN81" s="63"/>
      <c r="AO81" s="63"/>
      <c r="AP81" s="63"/>
    </row>
    <row r="82" spans="1:42" ht="15" customHeight="1" x14ac:dyDescent="0.2">
      <c r="A82" s="42"/>
      <c r="B82" s="375" t="s">
        <v>504</v>
      </c>
      <c r="C82" s="375"/>
      <c r="D82" s="375"/>
      <c r="E82" s="375"/>
      <c r="F82" s="375"/>
      <c r="G82" s="375"/>
      <c r="H82" s="375"/>
      <c r="I82" s="375"/>
      <c r="J82" s="375"/>
      <c r="K82" s="375"/>
      <c r="L82" s="375"/>
      <c r="M82" s="375"/>
      <c r="N82" s="375"/>
      <c r="O82" s="375"/>
      <c r="P82" s="375"/>
      <c r="Q82" s="375"/>
      <c r="R82" s="375"/>
      <c r="S82" s="128"/>
    </row>
    <row r="83" spans="1:42" s="66" customFormat="1" x14ac:dyDescent="0.25">
      <c r="A83" s="42"/>
      <c r="B83" s="354" t="s">
        <v>102</v>
      </c>
      <c r="C83" s="354"/>
      <c r="D83" s="354"/>
      <c r="E83" s="354"/>
      <c r="F83" s="354" t="s">
        <v>466</v>
      </c>
      <c r="G83" s="354"/>
      <c r="H83" s="354"/>
      <c r="I83" s="354"/>
      <c r="J83" s="354"/>
      <c r="K83" s="354"/>
      <c r="L83" s="354"/>
      <c r="M83" s="354" t="s">
        <v>471</v>
      </c>
      <c r="N83" s="354"/>
      <c r="O83" s="354"/>
      <c r="P83" s="354"/>
      <c r="Q83" s="354"/>
      <c r="R83" s="354"/>
      <c r="S83" s="229"/>
      <c r="T83" s="63"/>
      <c r="U83" s="63"/>
      <c r="V83" s="63"/>
      <c r="W83" s="63"/>
      <c r="X83" s="63"/>
      <c r="Y83" s="63"/>
      <c r="Z83" s="63"/>
      <c r="AA83" s="63"/>
      <c r="AB83" s="63"/>
      <c r="AC83" s="63"/>
      <c r="AD83" s="63"/>
      <c r="AE83" s="63"/>
      <c r="AF83" s="63"/>
      <c r="AG83" s="63"/>
      <c r="AH83" s="63"/>
      <c r="AI83" s="63"/>
      <c r="AJ83" s="63"/>
      <c r="AK83" s="63"/>
      <c r="AL83" s="63"/>
      <c r="AM83" s="63"/>
      <c r="AN83" s="63"/>
      <c r="AO83" s="63"/>
      <c r="AP83" s="63"/>
    </row>
    <row r="84" spans="1:42" s="66" customFormat="1" x14ac:dyDescent="0.25">
      <c r="A84" s="42"/>
      <c r="B84" s="354"/>
      <c r="C84" s="354"/>
      <c r="D84" s="354"/>
      <c r="E84" s="354"/>
      <c r="F84" s="354" t="s">
        <v>103</v>
      </c>
      <c r="G84" s="354"/>
      <c r="H84" s="354" t="s">
        <v>104</v>
      </c>
      <c r="I84" s="354"/>
      <c r="J84" s="354" t="s">
        <v>105</v>
      </c>
      <c r="K84" s="354"/>
      <c r="L84" s="354"/>
      <c r="M84" s="354" t="s">
        <v>103</v>
      </c>
      <c r="N84" s="354"/>
      <c r="O84" s="354" t="s">
        <v>104</v>
      </c>
      <c r="P84" s="354"/>
      <c r="Q84" s="354" t="s">
        <v>105</v>
      </c>
      <c r="R84" s="354"/>
      <c r="S84" s="229"/>
      <c r="T84" s="63"/>
      <c r="U84" s="63"/>
      <c r="V84" s="63"/>
      <c r="W84" s="63"/>
      <c r="X84" s="63"/>
      <c r="Y84" s="63"/>
      <c r="Z84" s="63"/>
      <c r="AA84" s="63"/>
      <c r="AB84" s="63"/>
      <c r="AC84" s="63"/>
      <c r="AD84" s="63"/>
      <c r="AE84" s="63"/>
      <c r="AF84" s="63"/>
      <c r="AG84" s="63"/>
      <c r="AH84" s="63"/>
      <c r="AI84" s="63"/>
      <c r="AJ84" s="63"/>
      <c r="AK84" s="63"/>
      <c r="AL84" s="63"/>
      <c r="AM84" s="63"/>
      <c r="AN84" s="63"/>
      <c r="AO84" s="63"/>
      <c r="AP84" s="63"/>
    </row>
    <row r="85" spans="1:42" s="66" customFormat="1" x14ac:dyDescent="0.25">
      <c r="A85" s="42"/>
      <c r="B85" s="354"/>
      <c r="C85" s="354"/>
      <c r="D85" s="354"/>
      <c r="E85" s="354"/>
      <c r="F85" s="384"/>
      <c r="G85" s="384"/>
      <c r="H85" s="384"/>
      <c r="I85" s="384"/>
      <c r="J85" s="384"/>
      <c r="K85" s="384"/>
      <c r="L85" s="384"/>
      <c r="M85" s="384"/>
      <c r="N85" s="384"/>
      <c r="O85" s="384"/>
      <c r="P85" s="384"/>
      <c r="Q85" s="384"/>
      <c r="R85" s="384"/>
      <c r="S85" s="229"/>
      <c r="T85" s="63"/>
      <c r="U85" s="63"/>
      <c r="V85" s="63"/>
      <c r="W85" s="63"/>
      <c r="X85" s="63"/>
      <c r="Y85" s="63"/>
      <c r="Z85" s="63"/>
      <c r="AA85" s="63"/>
      <c r="AB85" s="63"/>
      <c r="AC85" s="63"/>
      <c r="AD85" s="63"/>
      <c r="AE85" s="63"/>
      <c r="AF85" s="63"/>
      <c r="AG85" s="63"/>
      <c r="AH85" s="63"/>
      <c r="AI85" s="63"/>
      <c r="AJ85" s="63"/>
      <c r="AK85" s="63"/>
      <c r="AL85" s="63"/>
      <c r="AM85" s="63"/>
      <c r="AN85" s="63"/>
      <c r="AO85" s="63"/>
      <c r="AP85" s="63"/>
    </row>
    <row r="86" spans="1:42" s="66" customFormat="1" x14ac:dyDescent="0.25">
      <c r="A86" s="42"/>
      <c r="B86" s="68" t="s">
        <v>106</v>
      </c>
      <c r="C86" s="68"/>
      <c r="D86" s="68"/>
      <c r="E86" s="69"/>
      <c r="F86" s="280" t="s">
        <v>395</v>
      </c>
      <c r="G86" s="387"/>
      <c r="H86" s="387"/>
      <c r="I86" s="280" t="s">
        <v>401</v>
      </c>
      <c r="J86" s="289"/>
      <c r="K86" s="354" t="s">
        <v>402</v>
      </c>
      <c r="L86" s="354"/>
      <c r="M86" s="354"/>
      <c r="N86" s="289"/>
      <c r="O86" s="354" t="s">
        <v>495</v>
      </c>
      <c r="P86" s="354"/>
      <c r="Q86" s="384"/>
      <c r="R86" s="384"/>
      <c r="S86" s="229"/>
      <c r="T86" s="63"/>
      <c r="U86" s="63"/>
      <c r="V86" s="63"/>
      <c r="W86" s="63"/>
      <c r="X86" s="63"/>
      <c r="Y86" s="63"/>
      <c r="Z86" s="63"/>
      <c r="AA86" s="63"/>
      <c r="AB86" s="63"/>
      <c r="AC86" s="63"/>
      <c r="AD86" s="63"/>
      <c r="AE86" s="63"/>
      <c r="AF86" s="63"/>
      <c r="AG86" s="63"/>
      <c r="AH86" s="63"/>
      <c r="AI86" s="63"/>
      <c r="AJ86" s="63"/>
      <c r="AK86" s="63"/>
      <c r="AL86" s="63"/>
      <c r="AM86" s="63"/>
      <c r="AN86" s="63"/>
      <c r="AO86" s="63"/>
      <c r="AP86" s="63"/>
    </row>
    <row r="87" spans="1:42" s="66" customFormat="1" ht="24.75" customHeight="1" x14ac:dyDescent="0.25">
      <c r="A87" s="42"/>
      <c r="B87" s="376" t="s">
        <v>107</v>
      </c>
      <c r="C87" s="376"/>
      <c r="D87" s="376"/>
      <c r="E87" s="376"/>
      <c r="F87" s="365" t="s">
        <v>411</v>
      </c>
      <c r="G87" s="365"/>
      <c r="H87" s="365"/>
      <c r="I87" s="365"/>
      <c r="J87" s="365"/>
      <c r="K87" s="365"/>
      <c r="L87" s="365"/>
      <c r="M87" s="365" t="s">
        <v>410</v>
      </c>
      <c r="N87" s="365"/>
      <c r="O87" s="365"/>
      <c r="P87" s="365"/>
      <c r="Q87" s="365"/>
      <c r="R87" s="365"/>
      <c r="S87" s="229"/>
      <c r="T87" s="63"/>
      <c r="U87" s="63"/>
      <c r="V87" s="63"/>
      <c r="W87" s="63"/>
      <c r="X87" s="63"/>
      <c r="Y87" s="63"/>
      <c r="Z87" s="63"/>
      <c r="AA87" s="63"/>
      <c r="AB87" s="63"/>
      <c r="AC87" s="63"/>
      <c r="AD87" s="63"/>
      <c r="AE87" s="63"/>
      <c r="AF87" s="63"/>
      <c r="AG87" s="63"/>
      <c r="AH87" s="63"/>
      <c r="AI87" s="63"/>
      <c r="AJ87" s="63"/>
      <c r="AK87" s="63"/>
      <c r="AL87" s="63"/>
      <c r="AM87" s="63"/>
      <c r="AN87" s="63"/>
      <c r="AO87" s="63"/>
      <c r="AP87" s="63"/>
    </row>
    <row r="88" spans="1:42" s="66" customFormat="1" ht="18" customHeight="1" x14ac:dyDescent="0.25">
      <c r="A88" s="42"/>
      <c r="B88" s="376"/>
      <c r="C88" s="376"/>
      <c r="D88" s="376"/>
      <c r="E88" s="376"/>
      <c r="F88" s="384"/>
      <c r="G88" s="384"/>
      <c r="H88" s="385"/>
      <c r="I88" s="385"/>
      <c r="J88" s="385"/>
      <c r="K88" s="385"/>
      <c r="L88" s="385"/>
      <c r="M88" s="384"/>
      <c r="N88" s="384"/>
      <c r="O88" s="385"/>
      <c r="P88" s="385"/>
      <c r="Q88" s="385"/>
      <c r="R88" s="385"/>
      <c r="S88" s="229"/>
      <c r="T88" s="63"/>
      <c r="U88" s="63"/>
      <c r="V88" s="63"/>
      <c r="W88" s="63"/>
      <c r="X88" s="63"/>
      <c r="Y88" s="63"/>
      <c r="Z88" s="63"/>
      <c r="AA88" s="63"/>
      <c r="AB88" s="63"/>
      <c r="AC88" s="63"/>
      <c r="AD88" s="63"/>
      <c r="AE88" s="63"/>
      <c r="AF88" s="63"/>
      <c r="AG88" s="63"/>
      <c r="AH88" s="63"/>
      <c r="AI88" s="63"/>
      <c r="AJ88" s="63"/>
      <c r="AK88" s="63"/>
      <c r="AL88" s="63"/>
      <c r="AM88" s="63"/>
      <c r="AN88" s="63"/>
      <c r="AO88" s="63"/>
      <c r="AP88" s="63"/>
    </row>
    <row r="89" spans="1:42" s="66" customFormat="1" ht="15" customHeight="1" x14ac:dyDescent="0.25">
      <c r="A89" s="42"/>
      <c r="B89" s="376"/>
      <c r="C89" s="376"/>
      <c r="D89" s="376"/>
      <c r="E89" s="376"/>
      <c r="F89" s="358" t="s">
        <v>82</v>
      </c>
      <c r="G89" s="358"/>
      <c r="H89" s="358"/>
      <c r="I89" s="358"/>
      <c r="J89" s="358"/>
      <c r="K89" s="358"/>
      <c r="L89" s="358"/>
      <c r="M89" s="358" t="s">
        <v>83</v>
      </c>
      <c r="N89" s="358"/>
      <c r="O89" s="358"/>
      <c r="P89" s="358"/>
      <c r="Q89" s="358"/>
      <c r="R89" s="358"/>
      <c r="S89" s="229"/>
      <c r="T89" s="63"/>
      <c r="U89" s="63"/>
      <c r="V89" s="63"/>
      <c r="W89" s="63"/>
      <c r="X89" s="63"/>
      <c r="Y89" s="63"/>
      <c r="Z89" s="63"/>
      <c r="AA89" s="63"/>
      <c r="AB89" s="63"/>
      <c r="AC89" s="63"/>
      <c r="AD89" s="63"/>
      <c r="AE89" s="63"/>
      <c r="AF89" s="63"/>
      <c r="AG89" s="63"/>
      <c r="AH89" s="63"/>
      <c r="AI89" s="63"/>
      <c r="AJ89" s="63"/>
      <c r="AK89" s="63"/>
      <c r="AL89" s="63"/>
      <c r="AM89" s="63"/>
      <c r="AN89" s="63"/>
      <c r="AO89" s="63"/>
      <c r="AP89" s="63"/>
    </row>
    <row r="90" spans="1:42" s="66" customFormat="1" ht="15" customHeight="1" x14ac:dyDescent="0.25">
      <c r="A90" s="42"/>
      <c r="B90" s="376"/>
      <c r="C90" s="376"/>
      <c r="D90" s="376"/>
      <c r="E90" s="376"/>
      <c r="F90" s="358">
        <v>22</v>
      </c>
      <c r="G90" s="358"/>
      <c r="H90" s="358"/>
      <c r="I90" s="358">
        <v>23</v>
      </c>
      <c r="J90" s="358"/>
      <c r="K90" s="358">
        <v>24</v>
      </c>
      <c r="L90" s="358"/>
      <c r="M90" s="358" t="s">
        <v>368</v>
      </c>
      <c r="N90" s="358"/>
      <c r="O90" s="358" t="s">
        <v>84</v>
      </c>
      <c r="P90" s="358"/>
      <c r="Q90" s="388" t="s">
        <v>85</v>
      </c>
      <c r="R90" s="388"/>
      <c r="S90" s="229"/>
      <c r="T90" s="63"/>
      <c r="U90" s="63"/>
      <c r="V90" s="63"/>
      <c r="W90" s="63"/>
      <c r="X90" s="63"/>
      <c r="Y90" s="63"/>
      <c r="Z90" s="63"/>
      <c r="AA90" s="63"/>
      <c r="AB90" s="63"/>
      <c r="AC90" s="63"/>
      <c r="AD90" s="63"/>
      <c r="AE90" s="63"/>
      <c r="AF90" s="63"/>
      <c r="AG90" s="63"/>
      <c r="AH90" s="63"/>
      <c r="AI90" s="63"/>
      <c r="AJ90" s="63"/>
      <c r="AK90" s="63"/>
      <c r="AL90" s="63"/>
      <c r="AM90" s="63"/>
      <c r="AN90" s="63"/>
      <c r="AO90" s="63"/>
      <c r="AP90" s="63"/>
    </row>
    <row r="91" spans="1:42" s="66" customFormat="1" x14ac:dyDescent="0.25">
      <c r="A91" s="42"/>
      <c r="B91" s="376"/>
      <c r="C91" s="376"/>
      <c r="D91" s="376"/>
      <c r="E91" s="376"/>
      <c r="F91" s="386"/>
      <c r="G91" s="386"/>
      <c r="H91" s="386"/>
      <c r="I91" s="386"/>
      <c r="J91" s="386"/>
      <c r="K91" s="386"/>
      <c r="L91" s="386"/>
      <c r="M91" s="386"/>
      <c r="N91" s="386"/>
      <c r="O91" s="386"/>
      <c r="P91" s="386"/>
      <c r="Q91" s="238"/>
      <c r="R91" s="238"/>
      <c r="S91" s="229"/>
      <c r="T91" s="63"/>
      <c r="U91" s="63"/>
      <c r="V91" s="63"/>
      <c r="W91" s="63"/>
      <c r="X91" s="63"/>
      <c r="Y91" s="63"/>
      <c r="Z91" s="63"/>
      <c r="AA91" s="63"/>
      <c r="AB91" s="63"/>
      <c r="AC91" s="63"/>
      <c r="AD91" s="63"/>
      <c r="AE91" s="63"/>
      <c r="AF91" s="63"/>
      <c r="AG91" s="63"/>
      <c r="AH91" s="63"/>
      <c r="AI91" s="63"/>
      <c r="AJ91" s="63"/>
      <c r="AK91" s="63"/>
      <c r="AL91" s="63"/>
      <c r="AM91" s="63"/>
      <c r="AN91" s="63"/>
      <c r="AO91" s="63"/>
      <c r="AP91" s="63"/>
    </row>
    <row r="92" spans="1:42" ht="15" customHeight="1" x14ac:dyDescent="0.2">
      <c r="A92" s="42"/>
      <c r="B92" s="375" t="s">
        <v>527</v>
      </c>
      <c r="C92" s="375"/>
      <c r="D92" s="375"/>
      <c r="E92" s="375"/>
      <c r="F92" s="375"/>
      <c r="G92" s="375"/>
      <c r="H92" s="375"/>
      <c r="I92" s="375"/>
      <c r="J92" s="375"/>
      <c r="K92" s="375"/>
      <c r="L92" s="375"/>
      <c r="M92" s="375"/>
      <c r="N92" s="375"/>
      <c r="O92" s="375"/>
      <c r="P92" s="375"/>
      <c r="Q92" s="375"/>
      <c r="R92" s="375"/>
      <c r="S92" s="128"/>
    </row>
    <row r="93" spans="1:42" s="66" customFormat="1" x14ac:dyDescent="0.25">
      <c r="A93" s="42"/>
      <c r="B93" s="354" t="s">
        <v>102</v>
      </c>
      <c r="C93" s="354"/>
      <c r="D93" s="354"/>
      <c r="E93" s="354"/>
      <c r="F93" s="354" t="s">
        <v>466</v>
      </c>
      <c r="G93" s="354"/>
      <c r="H93" s="354"/>
      <c r="I93" s="354"/>
      <c r="J93" s="354"/>
      <c r="K93" s="354"/>
      <c r="L93" s="354"/>
      <c r="M93" s="354" t="s">
        <v>471</v>
      </c>
      <c r="N93" s="354"/>
      <c r="O93" s="354"/>
      <c r="P93" s="354"/>
      <c r="Q93" s="354"/>
      <c r="R93" s="354"/>
      <c r="S93" s="229"/>
      <c r="T93" s="63"/>
      <c r="U93" s="63"/>
      <c r="V93" s="63"/>
      <c r="W93" s="63"/>
      <c r="X93" s="63"/>
      <c r="Y93" s="63"/>
      <c r="Z93" s="63"/>
      <c r="AA93" s="63"/>
      <c r="AB93" s="63"/>
      <c r="AC93" s="63"/>
      <c r="AD93" s="63"/>
      <c r="AE93" s="63"/>
      <c r="AF93" s="63"/>
      <c r="AG93" s="63"/>
      <c r="AH93" s="63"/>
      <c r="AI93" s="63"/>
      <c r="AJ93" s="63"/>
      <c r="AK93" s="63"/>
      <c r="AL93" s="63"/>
      <c r="AM93" s="63"/>
      <c r="AN93" s="63"/>
      <c r="AO93" s="63"/>
      <c r="AP93" s="63"/>
    </row>
    <row r="94" spans="1:42" s="66" customFormat="1" x14ac:dyDescent="0.25">
      <c r="A94" s="42"/>
      <c r="B94" s="354"/>
      <c r="C94" s="354"/>
      <c r="D94" s="354"/>
      <c r="E94" s="354"/>
      <c r="F94" s="354" t="s">
        <v>103</v>
      </c>
      <c r="G94" s="354"/>
      <c r="H94" s="354" t="s">
        <v>104</v>
      </c>
      <c r="I94" s="354"/>
      <c r="J94" s="354" t="s">
        <v>105</v>
      </c>
      <c r="K94" s="354"/>
      <c r="L94" s="354"/>
      <c r="M94" s="354" t="s">
        <v>103</v>
      </c>
      <c r="N94" s="354"/>
      <c r="O94" s="354" t="s">
        <v>104</v>
      </c>
      <c r="P94" s="354"/>
      <c r="Q94" s="354" t="s">
        <v>105</v>
      </c>
      <c r="R94" s="354"/>
      <c r="S94" s="229"/>
      <c r="T94" s="63"/>
      <c r="U94" s="63"/>
      <c r="V94" s="63"/>
      <c r="W94" s="63"/>
      <c r="X94" s="63"/>
      <c r="Y94" s="63"/>
      <c r="Z94" s="63"/>
      <c r="AA94" s="63"/>
      <c r="AB94" s="63"/>
      <c r="AC94" s="63"/>
      <c r="AD94" s="63"/>
      <c r="AE94" s="63"/>
      <c r="AF94" s="63"/>
      <c r="AG94" s="63"/>
      <c r="AH94" s="63"/>
      <c r="AI94" s="63"/>
      <c r="AJ94" s="63"/>
      <c r="AK94" s="63"/>
      <c r="AL94" s="63"/>
      <c r="AM94" s="63"/>
      <c r="AN94" s="63"/>
      <c r="AO94" s="63"/>
      <c r="AP94" s="63"/>
    </row>
    <row r="95" spans="1:42" s="66" customFormat="1" x14ac:dyDescent="0.25">
      <c r="A95" s="42"/>
      <c r="B95" s="354"/>
      <c r="C95" s="354"/>
      <c r="D95" s="354"/>
      <c r="E95" s="354"/>
      <c r="F95" s="384"/>
      <c r="G95" s="384"/>
      <c r="H95" s="384"/>
      <c r="I95" s="384"/>
      <c r="J95" s="384"/>
      <c r="K95" s="384"/>
      <c r="L95" s="384"/>
      <c r="M95" s="384"/>
      <c r="N95" s="384"/>
      <c r="O95" s="384"/>
      <c r="P95" s="384"/>
      <c r="Q95" s="384"/>
      <c r="R95" s="384"/>
      <c r="S95" s="229"/>
      <c r="T95" s="63"/>
      <c r="U95" s="63"/>
      <c r="V95" s="63"/>
      <c r="W95" s="63"/>
      <c r="X95" s="63"/>
      <c r="Y95" s="63"/>
      <c r="Z95" s="63"/>
      <c r="AA95" s="63"/>
      <c r="AB95" s="63"/>
      <c r="AC95" s="63"/>
      <c r="AD95" s="63"/>
      <c r="AE95" s="63"/>
      <c r="AF95" s="63"/>
      <c r="AG95" s="63"/>
      <c r="AH95" s="63"/>
      <c r="AI95" s="63"/>
      <c r="AJ95" s="63"/>
      <c r="AK95" s="63"/>
      <c r="AL95" s="63"/>
      <c r="AM95" s="63"/>
      <c r="AN95" s="63"/>
      <c r="AO95" s="63"/>
      <c r="AP95" s="63"/>
    </row>
    <row r="96" spans="1:42" s="66" customFormat="1" x14ac:dyDescent="0.25">
      <c r="A96" s="42"/>
      <c r="B96" s="68" t="s">
        <v>106</v>
      </c>
      <c r="C96" s="68"/>
      <c r="D96" s="68"/>
      <c r="E96" s="69"/>
      <c r="F96" s="280" t="s">
        <v>395</v>
      </c>
      <c r="G96" s="387"/>
      <c r="H96" s="387"/>
      <c r="I96" s="280" t="s">
        <v>401</v>
      </c>
      <c r="J96" s="289"/>
      <c r="K96" s="354" t="s">
        <v>402</v>
      </c>
      <c r="L96" s="354"/>
      <c r="M96" s="354"/>
      <c r="N96" s="289"/>
      <c r="O96" s="354" t="s">
        <v>495</v>
      </c>
      <c r="P96" s="354"/>
      <c r="Q96" s="384"/>
      <c r="R96" s="384"/>
      <c r="S96" s="229"/>
      <c r="T96" s="63"/>
      <c r="U96" s="63"/>
      <c r="V96" s="63"/>
      <c r="W96" s="63"/>
      <c r="X96" s="63"/>
      <c r="Y96" s="63"/>
      <c r="Z96" s="63"/>
      <c r="AA96" s="63"/>
      <c r="AB96" s="63"/>
      <c r="AC96" s="63"/>
      <c r="AD96" s="63"/>
      <c r="AE96" s="63"/>
      <c r="AF96" s="63"/>
      <c r="AG96" s="63"/>
      <c r="AH96" s="63"/>
      <c r="AI96" s="63"/>
      <c r="AJ96" s="63"/>
      <c r="AK96" s="63"/>
      <c r="AL96" s="63"/>
      <c r="AM96" s="63"/>
      <c r="AN96" s="63"/>
      <c r="AO96" s="63"/>
      <c r="AP96" s="63"/>
    </row>
    <row r="97" spans="1:42" s="66" customFormat="1" ht="25.5" customHeight="1" x14ac:dyDescent="0.25">
      <c r="A97" s="42"/>
      <c r="B97" s="376" t="s">
        <v>107</v>
      </c>
      <c r="C97" s="376"/>
      <c r="D97" s="376"/>
      <c r="E97" s="376"/>
      <c r="F97" s="365" t="s">
        <v>411</v>
      </c>
      <c r="G97" s="365"/>
      <c r="H97" s="365"/>
      <c r="I97" s="365"/>
      <c r="J97" s="365"/>
      <c r="K97" s="365"/>
      <c r="L97" s="365"/>
      <c r="M97" s="365" t="s">
        <v>410</v>
      </c>
      <c r="N97" s="365"/>
      <c r="O97" s="365"/>
      <c r="P97" s="365"/>
      <c r="Q97" s="365"/>
      <c r="R97" s="365"/>
      <c r="S97" s="229"/>
      <c r="T97" s="63"/>
      <c r="U97" s="63"/>
      <c r="V97" s="63"/>
      <c r="W97" s="63"/>
      <c r="X97" s="63"/>
      <c r="Y97" s="63"/>
      <c r="Z97" s="63"/>
      <c r="AA97" s="63"/>
      <c r="AB97" s="63"/>
      <c r="AC97" s="63"/>
      <c r="AD97" s="63"/>
      <c r="AE97" s="63"/>
      <c r="AF97" s="63"/>
      <c r="AG97" s="63"/>
      <c r="AH97" s="63"/>
      <c r="AI97" s="63"/>
      <c r="AJ97" s="63"/>
      <c r="AK97" s="63"/>
      <c r="AL97" s="63"/>
      <c r="AM97" s="63"/>
      <c r="AN97" s="63"/>
      <c r="AO97" s="63"/>
      <c r="AP97" s="63"/>
    </row>
    <row r="98" spans="1:42" s="66" customFormat="1" ht="18" customHeight="1" x14ac:dyDescent="0.25">
      <c r="A98" s="42"/>
      <c r="B98" s="376"/>
      <c r="C98" s="376"/>
      <c r="D98" s="376"/>
      <c r="E98" s="376"/>
      <c r="F98" s="384"/>
      <c r="G98" s="384"/>
      <c r="H98" s="385"/>
      <c r="I98" s="385"/>
      <c r="J98" s="385"/>
      <c r="K98" s="385"/>
      <c r="L98" s="385"/>
      <c r="M98" s="384"/>
      <c r="N98" s="384"/>
      <c r="O98" s="385"/>
      <c r="P98" s="385"/>
      <c r="Q98" s="385"/>
      <c r="R98" s="385"/>
      <c r="S98" s="229"/>
      <c r="T98" s="63"/>
      <c r="U98" s="63"/>
      <c r="V98" s="63"/>
      <c r="W98" s="63"/>
      <c r="X98" s="63"/>
      <c r="Y98" s="63"/>
      <c r="Z98" s="63"/>
      <c r="AA98" s="63"/>
      <c r="AB98" s="63"/>
      <c r="AC98" s="63"/>
      <c r="AD98" s="63"/>
      <c r="AE98" s="63"/>
      <c r="AF98" s="63"/>
      <c r="AG98" s="63"/>
      <c r="AH98" s="63"/>
      <c r="AI98" s="63"/>
      <c r="AJ98" s="63"/>
      <c r="AK98" s="63"/>
      <c r="AL98" s="63"/>
      <c r="AM98" s="63"/>
      <c r="AN98" s="63"/>
      <c r="AO98" s="63"/>
      <c r="AP98" s="63"/>
    </row>
    <row r="99" spans="1:42" s="66" customFormat="1" ht="15" customHeight="1" x14ac:dyDescent="0.25">
      <c r="A99" s="42"/>
      <c r="B99" s="376"/>
      <c r="C99" s="376"/>
      <c r="D99" s="376"/>
      <c r="E99" s="376"/>
      <c r="F99" s="358" t="s">
        <v>82</v>
      </c>
      <c r="G99" s="358"/>
      <c r="H99" s="358"/>
      <c r="I99" s="358"/>
      <c r="J99" s="358"/>
      <c r="K99" s="358"/>
      <c r="L99" s="358"/>
      <c r="M99" s="358" t="s">
        <v>83</v>
      </c>
      <c r="N99" s="358"/>
      <c r="O99" s="358"/>
      <c r="P99" s="358"/>
      <c r="Q99" s="358"/>
      <c r="R99" s="358"/>
      <c r="S99" s="229"/>
      <c r="T99" s="63"/>
      <c r="U99" s="63"/>
      <c r="V99" s="63"/>
      <c r="W99" s="63"/>
      <c r="X99" s="63"/>
      <c r="Y99" s="63"/>
      <c r="Z99" s="63"/>
      <c r="AA99" s="63"/>
      <c r="AB99" s="63"/>
      <c r="AC99" s="63"/>
      <c r="AD99" s="63"/>
      <c r="AE99" s="63"/>
      <c r="AF99" s="63"/>
      <c r="AG99" s="63"/>
      <c r="AH99" s="63"/>
      <c r="AI99" s="63"/>
      <c r="AJ99" s="63"/>
      <c r="AK99" s="63"/>
      <c r="AL99" s="63"/>
      <c r="AM99" s="63"/>
      <c r="AN99" s="63"/>
      <c r="AO99" s="63"/>
      <c r="AP99" s="63"/>
    </row>
    <row r="100" spans="1:42" s="66" customFormat="1" ht="15" customHeight="1" x14ac:dyDescent="0.25">
      <c r="A100" s="42"/>
      <c r="B100" s="376"/>
      <c r="C100" s="376"/>
      <c r="D100" s="376"/>
      <c r="E100" s="376"/>
      <c r="F100" s="358">
        <v>22</v>
      </c>
      <c r="G100" s="358"/>
      <c r="H100" s="358"/>
      <c r="I100" s="358">
        <v>23</v>
      </c>
      <c r="J100" s="358"/>
      <c r="K100" s="358">
        <v>24</v>
      </c>
      <c r="L100" s="358"/>
      <c r="M100" s="358" t="s">
        <v>368</v>
      </c>
      <c r="N100" s="358"/>
      <c r="O100" s="358" t="s">
        <v>84</v>
      </c>
      <c r="P100" s="358"/>
      <c r="Q100" s="388" t="s">
        <v>85</v>
      </c>
      <c r="R100" s="388"/>
      <c r="S100" s="229"/>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row>
    <row r="101" spans="1:42" s="66" customFormat="1" x14ac:dyDescent="0.25">
      <c r="A101" s="42"/>
      <c r="B101" s="376"/>
      <c r="C101" s="376"/>
      <c r="D101" s="376"/>
      <c r="E101" s="376"/>
      <c r="F101" s="386"/>
      <c r="G101" s="386"/>
      <c r="H101" s="386"/>
      <c r="I101" s="386"/>
      <c r="J101" s="386"/>
      <c r="K101" s="386"/>
      <c r="L101" s="386"/>
      <c r="M101" s="386"/>
      <c r="N101" s="386"/>
      <c r="O101" s="386"/>
      <c r="P101" s="386"/>
      <c r="Q101" s="238"/>
      <c r="R101" s="238"/>
      <c r="S101" s="229"/>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row>
    <row r="102" spans="1:42" ht="15" customHeight="1" x14ac:dyDescent="0.2">
      <c r="A102" s="42"/>
      <c r="B102" s="351" t="s">
        <v>514</v>
      </c>
      <c r="C102" s="351"/>
      <c r="D102" s="351"/>
      <c r="E102" s="351"/>
      <c r="F102" s="351"/>
      <c r="G102" s="351"/>
      <c r="H102" s="351"/>
      <c r="I102" s="351"/>
      <c r="J102" s="351"/>
      <c r="K102" s="351"/>
      <c r="L102" s="351"/>
      <c r="M102" s="351"/>
      <c r="N102" s="351"/>
      <c r="O102" s="351"/>
      <c r="P102" s="351"/>
      <c r="Q102" s="351"/>
      <c r="R102" s="351"/>
      <c r="S102" s="128"/>
    </row>
    <row r="103" spans="1:42" ht="15" customHeight="1" x14ac:dyDescent="0.2">
      <c r="A103" s="42"/>
      <c r="B103" s="354" t="s">
        <v>127</v>
      </c>
      <c r="C103" s="354"/>
      <c r="D103" s="354"/>
      <c r="E103" s="354"/>
      <c r="F103" s="354" t="s">
        <v>111</v>
      </c>
      <c r="G103" s="392"/>
      <c r="H103" s="354" t="s">
        <v>114</v>
      </c>
      <c r="I103" s="392"/>
      <c r="J103" s="376" t="s">
        <v>128</v>
      </c>
      <c r="K103" s="376"/>
      <c r="L103" s="376"/>
      <c r="M103" s="376"/>
      <c r="N103" s="389"/>
      <c r="O103" s="376" t="s">
        <v>438</v>
      </c>
      <c r="P103" s="376"/>
      <c r="Q103" s="376"/>
      <c r="R103" s="390"/>
      <c r="S103" s="128"/>
    </row>
    <row r="104" spans="1:42" ht="15" customHeight="1" x14ac:dyDescent="0.2">
      <c r="A104" s="42"/>
      <c r="B104" s="354"/>
      <c r="C104" s="354"/>
      <c r="D104" s="354"/>
      <c r="E104" s="354"/>
      <c r="F104" s="354"/>
      <c r="G104" s="392"/>
      <c r="H104" s="354"/>
      <c r="I104" s="392"/>
      <c r="J104" s="376"/>
      <c r="K104" s="376"/>
      <c r="L104" s="376"/>
      <c r="M104" s="376"/>
      <c r="N104" s="389"/>
      <c r="O104" s="376"/>
      <c r="P104" s="376"/>
      <c r="Q104" s="376"/>
      <c r="R104" s="390"/>
      <c r="S104" s="128"/>
    </row>
    <row r="105" spans="1:42" ht="15" customHeight="1" x14ac:dyDescent="0.2">
      <c r="A105" s="42"/>
      <c r="B105" s="354" t="s">
        <v>129</v>
      </c>
      <c r="C105" s="354"/>
      <c r="D105" s="354"/>
      <c r="E105" s="354"/>
      <c r="F105" s="354"/>
      <c r="G105" s="354"/>
      <c r="H105" s="391"/>
      <c r="I105" s="391"/>
      <c r="J105" s="354" t="s">
        <v>439</v>
      </c>
      <c r="K105" s="354"/>
      <c r="L105" s="354"/>
      <c r="M105" s="354"/>
      <c r="N105" s="354"/>
      <c r="O105" s="354"/>
      <c r="P105" s="354"/>
      <c r="Q105" s="390"/>
      <c r="R105" s="390"/>
      <c r="S105" s="128"/>
    </row>
    <row r="106" spans="1:42" ht="15" customHeight="1" x14ac:dyDescent="0.2">
      <c r="A106" s="42"/>
      <c r="B106" s="375" t="s">
        <v>505</v>
      </c>
      <c r="C106" s="375"/>
      <c r="D106" s="375"/>
      <c r="E106" s="375"/>
      <c r="F106" s="375"/>
      <c r="G106" s="375"/>
      <c r="H106" s="375"/>
      <c r="I106" s="375"/>
      <c r="J106" s="375"/>
      <c r="K106" s="375"/>
      <c r="L106" s="375"/>
      <c r="M106" s="375"/>
      <c r="N106" s="375"/>
      <c r="O106" s="375"/>
      <c r="P106" s="375"/>
      <c r="Q106" s="375"/>
      <c r="R106" s="375"/>
      <c r="S106" s="128"/>
    </row>
    <row r="107" spans="1:42" s="66" customFormat="1" x14ac:dyDescent="0.25">
      <c r="A107" s="42"/>
      <c r="B107" s="354" t="s">
        <v>102</v>
      </c>
      <c r="C107" s="354"/>
      <c r="D107" s="354"/>
      <c r="E107" s="354"/>
      <c r="F107" s="354" t="s">
        <v>466</v>
      </c>
      <c r="G107" s="354"/>
      <c r="H107" s="354"/>
      <c r="I107" s="354"/>
      <c r="J107" s="354"/>
      <c r="K107" s="354"/>
      <c r="L107" s="354"/>
      <c r="M107" s="354" t="s">
        <v>471</v>
      </c>
      <c r="N107" s="354"/>
      <c r="O107" s="354"/>
      <c r="P107" s="354"/>
      <c r="Q107" s="354"/>
      <c r="R107" s="354"/>
      <c r="S107" s="229"/>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row>
    <row r="108" spans="1:42" s="66" customFormat="1" x14ac:dyDescent="0.25">
      <c r="A108" s="42"/>
      <c r="B108" s="354"/>
      <c r="C108" s="354"/>
      <c r="D108" s="354"/>
      <c r="E108" s="354"/>
      <c r="F108" s="354" t="s">
        <v>103</v>
      </c>
      <c r="G108" s="354"/>
      <c r="H108" s="354" t="s">
        <v>104</v>
      </c>
      <c r="I108" s="354"/>
      <c r="J108" s="354" t="s">
        <v>105</v>
      </c>
      <c r="K108" s="354"/>
      <c r="L108" s="354"/>
      <c r="M108" s="354" t="s">
        <v>103</v>
      </c>
      <c r="N108" s="354"/>
      <c r="O108" s="354" t="s">
        <v>104</v>
      </c>
      <c r="P108" s="354"/>
      <c r="Q108" s="354" t="s">
        <v>105</v>
      </c>
      <c r="R108" s="354"/>
      <c r="S108" s="229"/>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row>
    <row r="109" spans="1:42" s="66" customFormat="1" x14ac:dyDescent="0.25">
      <c r="A109" s="42"/>
      <c r="B109" s="354"/>
      <c r="C109" s="354"/>
      <c r="D109" s="354"/>
      <c r="E109" s="354"/>
      <c r="F109" s="384"/>
      <c r="G109" s="384"/>
      <c r="H109" s="384"/>
      <c r="I109" s="384"/>
      <c r="J109" s="384"/>
      <c r="K109" s="384"/>
      <c r="L109" s="384"/>
      <c r="M109" s="384"/>
      <c r="N109" s="384"/>
      <c r="O109" s="384"/>
      <c r="P109" s="384"/>
      <c r="Q109" s="384"/>
      <c r="R109" s="384"/>
      <c r="S109" s="229"/>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row>
    <row r="110" spans="1:42" s="66" customFormat="1" x14ac:dyDescent="0.25">
      <c r="A110" s="42"/>
      <c r="B110" s="68" t="s">
        <v>106</v>
      </c>
      <c r="C110" s="68"/>
      <c r="D110" s="68"/>
      <c r="E110" s="69"/>
      <c r="F110" s="280" t="s">
        <v>395</v>
      </c>
      <c r="G110" s="387"/>
      <c r="H110" s="387"/>
      <c r="I110" s="280" t="s">
        <v>401</v>
      </c>
      <c r="J110" s="289"/>
      <c r="K110" s="354" t="s">
        <v>402</v>
      </c>
      <c r="L110" s="354"/>
      <c r="M110" s="354"/>
      <c r="N110" s="289"/>
      <c r="O110" s="354" t="s">
        <v>495</v>
      </c>
      <c r="P110" s="354"/>
      <c r="Q110" s="384"/>
      <c r="R110" s="384"/>
      <c r="S110" s="229"/>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row>
    <row r="111" spans="1:42" s="66" customFormat="1" ht="25.5" customHeight="1" x14ac:dyDescent="0.25">
      <c r="A111" s="42"/>
      <c r="B111" s="376" t="s">
        <v>107</v>
      </c>
      <c r="C111" s="376"/>
      <c r="D111" s="376"/>
      <c r="E111" s="376"/>
      <c r="F111" s="365" t="s">
        <v>411</v>
      </c>
      <c r="G111" s="365"/>
      <c r="H111" s="365"/>
      <c r="I111" s="365"/>
      <c r="J111" s="365"/>
      <c r="K111" s="365"/>
      <c r="L111" s="365"/>
      <c r="M111" s="365" t="s">
        <v>410</v>
      </c>
      <c r="N111" s="365"/>
      <c r="O111" s="365"/>
      <c r="P111" s="365"/>
      <c r="Q111" s="365"/>
      <c r="R111" s="365"/>
      <c r="S111" s="229"/>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row>
    <row r="112" spans="1:42" s="66" customFormat="1" ht="25.5" customHeight="1" x14ac:dyDescent="0.25">
      <c r="A112" s="42"/>
      <c r="B112" s="376"/>
      <c r="C112" s="376"/>
      <c r="D112" s="376"/>
      <c r="E112" s="376"/>
      <c r="F112" s="384"/>
      <c r="G112" s="384"/>
      <c r="H112" s="385"/>
      <c r="I112" s="385"/>
      <c r="J112" s="385"/>
      <c r="K112" s="385"/>
      <c r="L112" s="385"/>
      <c r="M112" s="384"/>
      <c r="N112" s="384"/>
      <c r="O112" s="385"/>
      <c r="P112" s="385"/>
      <c r="Q112" s="385"/>
      <c r="R112" s="385"/>
      <c r="S112" s="229"/>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row>
    <row r="113" spans="1:42" s="66" customFormat="1" ht="15" customHeight="1" x14ac:dyDescent="0.25">
      <c r="A113" s="42"/>
      <c r="B113" s="376"/>
      <c r="C113" s="376"/>
      <c r="D113" s="376"/>
      <c r="E113" s="376"/>
      <c r="F113" s="358" t="s">
        <v>82</v>
      </c>
      <c r="G113" s="358"/>
      <c r="H113" s="358"/>
      <c r="I113" s="358"/>
      <c r="J113" s="358"/>
      <c r="K113" s="358"/>
      <c r="L113" s="358"/>
      <c r="M113" s="358" t="s">
        <v>83</v>
      </c>
      <c r="N113" s="358"/>
      <c r="O113" s="358"/>
      <c r="P113" s="358"/>
      <c r="Q113" s="358"/>
      <c r="R113" s="358"/>
      <c r="S113" s="229"/>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row>
    <row r="114" spans="1:42" s="66" customFormat="1" ht="15" customHeight="1" x14ac:dyDescent="0.25">
      <c r="A114" s="42"/>
      <c r="B114" s="376"/>
      <c r="C114" s="376"/>
      <c r="D114" s="376"/>
      <c r="E114" s="376"/>
      <c r="F114" s="358">
        <v>22</v>
      </c>
      <c r="G114" s="358"/>
      <c r="H114" s="358"/>
      <c r="I114" s="358">
        <v>23</v>
      </c>
      <c r="J114" s="358"/>
      <c r="K114" s="358">
        <v>24</v>
      </c>
      <c r="L114" s="358"/>
      <c r="M114" s="358" t="s">
        <v>368</v>
      </c>
      <c r="N114" s="358"/>
      <c r="O114" s="358" t="s">
        <v>84</v>
      </c>
      <c r="P114" s="358"/>
      <c r="Q114" s="388" t="s">
        <v>85</v>
      </c>
      <c r="R114" s="388"/>
      <c r="S114" s="229"/>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row>
    <row r="115" spans="1:42" s="66" customFormat="1" x14ac:dyDescent="0.25">
      <c r="A115" s="42"/>
      <c r="B115" s="376"/>
      <c r="C115" s="376"/>
      <c r="D115" s="376"/>
      <c r="E115" s="376"/>
      <c r="F115" s="386"/>
      <c r="G115" s="386"/>
      <c r="H115" s="386"/>
      <c r="I115" s="386"/>
      <c r="J115" s="386"/>
      <c r="K115" s="386"/>
      <c r="L115" s="386"/>
      <c r="M115" s="386"/>
      <c r="N115" s="386"/>
      <c r="O115" s="386"/>
      <c r="P115" s="386"/>
      <c r="Q115" s="238"/>
      <c r="R115" s="238"/>
      <c r="S115" s="229"/>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row>
    <row r="116" spans="1:42" ht="15" customHeight="1" x14ac:dyDescent="0.2">
      <c r="A116" s="42"/>
      <c r="B116" s="375" t="s">
        <v>506</v>
      </c>
      <c r="C116" s="375"/>
      <c r="D116" s="375"/>
      <c r="E116" s="375"/>
      <c r="F116" s="375"/>
      <c r="G116" s="375"/>
      <c r="H116" s="375"/>
      <c r="I116" s="375"/>
      <c r="J116" s="375"/>
      <c r="K116" s="375"/>
      <c r="L116" s="375"/>
      <c r="M116" s="375"/>
      <c r="N116" s="375"/>
      <c r="O116" s="375"/>
      <c r="P116" s="375"/>
      <c r="Q116" s="375"/>
      <c r="R116" s="375"/>
      <c r="S116" s="128"/>
    </row>
    <row r="117" spans="1:42" s="66" customFormat="1" x14ac:dyDescent="0.25">
      <c r="A117" s="42"/>
      <c r="B117" s="354" t="s">
        <v>102</v>
      </c>
      <c r="C117" s="354"/>
      <c r="D117" s="354"/>
      <c r="E117" s="354"/>
      <c r="F117" s="354" t="s">
        <v>466</v>
      </c>
      <c r="G117" s="354"/>
      <c r="H117" s="354"/>
      <c r="I117" s="354"/>
      <c r="J117" s="354"/>
      <c r="K117" s="354"/>
      <c r="L117" s="354"/>
      <c r="M117" s="354" t="s">
        <v>471</v>
      </c>
      <c r="N117" s="354"/>
      <c r="O117" s="354"/>
      <c r="P117" s="354"/>
      <c r="Q117" s="354"/>
      <c r="R117" s="354"/>
      <c r="S117" s="229"/>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row>
    <row r="118" spans="1:42" s="66" customFormat="1" x14ac:dyDescent="0.25">
      <c r="A118" s="42"/>
      <c r="B118" s="354"/>
      <c r="C118" s="354"/>
      <c r="D118" s="354"/>
      <c r="E118" s="354"/>
      <c r="F118" s="354" t="s">
        <v>103</v>
      </c>
      <c r="G118" s="354"/>
      <c r="H118" s="354" t="s">
        <v>104</v>
      </c>
      <c r="I118" s="354"/>
      <c r="J118" s="354" t="s">
        <v>105</v>
      </c>
      <c r="K118" s="354"/>
      <c r="L118" s="354"/>
      <c r="M118" s="354" t="s">
        <v>103</v>
      </c>
      <c r="N118" s="354"/>
      <c r="O118" s="354" t="s">
        <v>104</v>
      </c>
      <c r="P118" s="354"/>
      <c r="Q118" s="354" t="s">
        <v>105</v>
      </c>
      <c r="R118" s="354"/>
      <c r="S118" s="229"/>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row>
    <row r="119" spans="1:42" s="66" customFormat="1" x14ac:dyDescent="0.25">
      <c r="A119" s="42"/>
      <c r="B119" s="354"/>
      <c r="C119" s="354"/>
      <c r="D119" s="354"/>
      <c r="E119" s="354"/>
      <c r="F119" s="384"/>
      <c r="G119" s="384"/>
      <c r="H119" s="384"/>
      <c r="I119" s="384"/>
      <c r="J119" s="384"/>
      <c r="K119" s="384"/>
      <c r="L119" s="384"/>
      <c r="M119" s="384"/>
      <c r="N119" s="384"/>
      <c r="O119" s="384"/>
      <c r="P119" s="384"/>
      <c r="Q119" s="384"/>
      <c r="R119" s="384"/>
      <c r="S119" s="229"/>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row>
    <row r="120" spans="1:42" s="66" customFormat="1" x14ac:dyDescent="0.25">
      <c r="A120" s="42"/>
      <c r="B120" s="68" t="s">
        <v>106</v>
      </c>
      <c r="C120" s="68"/>
      <c r="D120" s="68"/>
      <c r="E120" s="69"/>
      <c r="F120" s="280" t="s">
        <v>395</v>
      </c>
      <c r="G120" s="387"/>
      <c r="H120" s="387"/>
      <c r="I120" s="280" t="s">
        <v>401</v>
      </c>
      <c r="J120" s="289"/>
      <c r="K120" s="354" t="s">
        <v>402</v>
      </c>
      <c r="L120" s="354"/>
      <c r="M120" s="354"/>
      <c r="N120" s="289"/>
      <c r="O120" s="354" t="s">
        <v>495</v>
      </c>
      <c r="P120" s="354"/>
      <c r="Q120" s="384"/>
      <c r="R120" s="384"/>
      <c r="S120" s="229"/>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row>
    <row r="121" spans="1:42" s="66" customFormat="1" ht="25.5" customHeight="1" x14ac:dyDescent="0.25">
      <c r="A121" s="42"/>
      <c r="B121" s="376" t="s">
        <v>107</v>
      </c>
      <c r="C121" s="376"/>
      <c r="D121" s="376"/>
      <c r="E121" s="376"/>
      <c r="F121" s="365" t="s">
        <v>411</v>
      </c>
      <c r="G121" s="365"/>
      <c r="H121" s="365"/>
      <c r="I121" s="365"/>
      <c r="J121" s="365"/>
      <c r="K121" s="365"/>
      <c r="L121" s="365"/>
      <c r="M121" s="365" t="s">
        <v>410</v>
      </c>
      <c r="N121" s="365"/>
      <c r="O121" s="365"/>
      <c r="P121" s="365"/>
      <c r="Q121" s="365"/>
      <c r="R121" s="365"/>
      <c r="S121" s="229"/>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row>
    <row r="122" spans="1:42" s="66" customFormat="1" ht="25.5" customHeight="1" x14ac:dyDescent="0.25">
      <c r="A122" s="42"/>
      <c r="B122" s="376"/>
      <c r="C122" s="376"/>
      <c r="D122" s="376"/>
      <c r="E122" s="376"/>
      <c r="F122" s="384"/>
      <c r="G122" s="384"/>
      <c r="H122" s="385"/>
      <c r="I122" s="385"/>
      <c r="J122" s="385"/>
      <c r="K122" s="385"/>
      <c r="L122" s="385"/>
      <c r="M122" s="384"/>
      <c r="N122" s="384"/>
      <c r="O122" s="385"/>
      <c r="P122" s="385"/>
      <c r="Q122" s="385"/>
      <c r="R122" s="385"/>
      <c r="S122" s="229"/>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row>
    <row r="123" spans="1:42" s="66" customFormat="1" ht="15" customHeight="1" x14ac:dyDescent="0.25">
      <c r="A123" s="42"/>
      <c r="B123" s="376"/>
      <c r="C123" s="376"/>
      <c r="D123" s="376"/>
      <c r="E123" s="376"/>
      <c r="F123" s="358" t="s">
        <v>82</v>
      </c>
      <c r="G123" s="358"/>
      <c r="H123" s="358"/>
      <c r="I123" s="358"/>
      <c r="J123" s="358"/>
      <c r="K123" s="358"/>
      <c r="L123" s="358"/>
      <c r="M123" s="358" t="s">
        <v>83</v>
      </c>
      <c r="N123" s="358"/>
      <c r="O123" s="358"/>
      <c r="P123" s="358"/>
      <c r="Q123" s="358"/>
      <c r="R123" s="358"/>
      <c r="S123" s="229"/>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row>
    <row r="124" spans="1:42" s="66" customFormat="1" ht="15" customHeight="1" x14ac:dyDescent="0.25">
      <c r="A124" s="42"/>
      <c r="B124" s="376"/>
      <c r="C124" s="376"/>
      <c r="D124" s="376"/>
      <c r="E124" s="376"/>
      <c r="F124" s="358">
        <v>22</v>
      </c>
      <c r="G124" s="358"/>
      <c r="H124" s="358"/>
      <c r="I124" s="358">
        <v>23</v>
      </c>
      <c r="J124" s="358"/>
      <c r="K124" s="358">
        <v>24</v>
      </c>
      <c r="L124" s="358"/>
      <c r="M124" s="358" t="s">
        <v>368</v>
      </c>
      <c r="N124" s="358"/>
      <c r="O124" s="358" t="s">
        <v>84</v>
      </c>
      <c r="P124" s="358"/>
      <c r="Q124" s="388" t="s">
        <v>85</v>
      </c>
      <c r="R124" s="388"/>
      <c r="S124" s="229"/>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row>
    <row r="125" spans="1:42" s="66" customFormat="1" x14ac:dyDescent="0.25">
      <c r="A125" s="42"/>
      <c r="B125" s="376"/>
      <c r="C125" s="376"/>
      <c r="D125" s="376"/>
      <c r="E125" s="376"/>
      <c r="F125" s="386"/>
      <c r="G125" s="386"/>
      <c r="H125" s="386"/>
      <c r="I125" s="386"/>
      <c r="J125" s="386"/>
      <c r="K125" s="386"/>
      <c r="L125" s="386"/>
      <c r="M125" s="386"/>
      <c r="N125" s="386"/>
      <c r="O125" s="386"/>
      <c r="P125" s="386"/>
      <c r="Q125" s="238"/>
      <c r="R125" s="238"/>
      <c r="S125" s="229"/>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row>
    <row r="126" spans="1:42" ht="15" customHeight="1" x14ac:dyDescent="0.2">
      <c r="A126" s="42"/>
      <c r="B126" s="375" t="s">
        <v>507</v>
      </c>
      <c r="C126" s="375"/>
      <c r="D126" s="375"/>
      <c r="E126" s="375"/>
      <c r="F126" s="375"/>
      <c r="G126" s="375"/>
      <c r="H126" s="375"/>
      <c r="I126" s="375"/>
      <c r="J126" s="375"/>
      <c r="K126" s="375"/>
      <c r="L126" s="375"/>
      <c r="M126" s="375"/>
      <c r="N126" s="375"/>
      <c r="O126" s="375"/>
      <c r="P126" s="375"/>
      <c r="Q126" s="375"/>
      <c r="R126" s="375"/>
      <c r="S126" s="128"/>
    </row>
    <row r="127" spans="1:42" s="66" customFormat="1" x14ac:dyDescent="0.25">
      <c r="A127" s="42"/>
      <c r="B127" s="354" t="s">
        <v>102</v>
      </c>
      <c r="C127" s="354"/>
      <c r="D127" s="354"/>
      <c r="E127" s="354"/>
      <c r="F127" s="354" t="s">
        <v>466</v>
      </c>
      <c r="G127" s="354"/>
      <c r="H127" s="354"/>
      <c r="I127" s="354"/>
      <c r="J127" s="354"/>
      <c r="K127" s="354"/>
      <c r="L127" s="354"/>
      <c r="M127" s="354" t="s">
        <v>471</v>
      </c>
      <c r="N127" s="354"/>
      <c r="O127" s="354"/>
      <c r="P127" s="354"/>
      <c r="Q127" s="354"/>
      <c r="R127" s="354"/>
      <c r="S127" s="229"/>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row>
    <row r="128" spans="1:42" s="66" customFormat="1" x14ac:dyDescent="0.25">
      <c r="A128" s="42"/>
      <c r="B128" s="354"/>
      <c r="C128" s="354"/>
      <c r="D128" s="354"/>
      <c r="E128" s="354"/>
      <c r="F128" s="354" t="s">
        <v>103</v>
      </c>
      <c r="G128" s="354"/>
      <c r="H128" s="354" t="s">
        <v>104</v>
      </c>
      <c r="I128" s="354"/>
      <c r="J128" s="354" t="s">
        <v>105</v>
      </c>
      <c r="K128" s="354"/>
      <c r="L128" s="354"/>
      <c r="M128" s="354" t="s">
        <v>103</v>
      </c>
      <c r="N128" s="354"/>
      <c r="O128" s="354" t="s">
        <v>104</v>
      </c>
      <c r="P128" s="354"/>
      <c r="Q128" s="354" t="s">
        <v>105</v>
      </c>
      <c r="R128" s="354"/>
      <c r="S128" s="229"/>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row>
    <row r="129" spans="1:42" s="66" customFormat="1" x14ac:dyDescent="0.25">
      <c r="A129" s="42"/>
      <c r="B129" s="354"/>
      <c r="C129" s="354"/>
      <c r="D129" s="354"/>
      <c r="E129" s="354"/>
      <c r="F129" s="384"/>
      <c r="G129" s="384"/>
      <c r="H129" s="384"/>
      <c r="I129" s="384"/>
      <c r="J129" s="384"/>
      <c r="K129" s="384"/>
      <c r="L129" s="384"/>
      <c r="M129" s="384"/>
      <c r="N129" s="384"/>
      <c r="O129" s="384"/>
      <c r="P129" s="384"/>
      <c r="Q129" s="384"/>
      <c r="R129" s="384"/>
      <c r="S129" s="229"/>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row>
    <row r="130" spans="1:42" s="66" customFormat="1" x14ac:dyDescent="0.25">
      <c r="A130" s="42"/>
      <c r="B130" s="68" t="s">
        <v>106</v>
      </c>
      <c r="C130" s="68"/>
      <c r="D130" s="68"/>
      <c r="E130" s="69"/>
      <c r="F130" s="280" t="s">
        <v>395</v>
      </c>
      <c r="G130" s="387"/>
      <c r="H130" s="387"/>
      <c r="I130" s="280" t="s">
        <v>401</v>
      </c>
      <c r="J130" s="289"/>
      <c r="K130" s="354" t="s">
        <v>402</v>
      </c>
      <c r="L130" s="354"/>
      <c r="M130" s="354"/>
      <c r="N130" s="289"/>
      <c r="O130" s="354" t="s">
        <v>495</v>
      </c>
      <c r="P130" s="354"/>
      <c r="Q130" s="384"/>
      <c r="R130" s="384"/>
      <c r="S130" s="229"/>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row>
    <row r="131" spans="1:42" s="66" customFormat="1" ht="25.5" customHeight="1" x14ac:dyDescent="0.25">
      <c r="A131" s="42"/>
      <c r="B131" s="376" t="s">
        <v>107</v>
      </c>
      <c r="C131" s="376"/>
      <c r="D131" s="376"/>
      <c r="E131" s="376"/>
      <c r="F131" s="365" t="s">
        <v>411</v>
      </c>
      <c r="G131" s="365"/>
      <c r="H131" s="365"/>
      <c r="I131" s="365"/>
      <c r="J131" s="365"/>
      <c r="K131" s="365"/>
      <c r="L131" s="365"/>
      <c r="M131" s="365" t="s">
        <v>410</v>
      </c>
      <c r="N131" s="365"/>
      <c r="O131" s="365"/>
      <c r="P131" s="365"/>
      <c r="Q131" s="365"/>
      <c r="R131" s="365"/>
      <c r="S131" s="229"/>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row>
    <row r="132" spans="1:42" s="66" customFormat="1" ht="25.5" customHeight="1" x14ac:dyDescent="0.25">
      <c r="A132" s="42"/>
      <c r="B132" s="376"/>
      <c r="C132" s="376"/>
      <c r="D132" s="376"/>
      <c r="E132" s="376"/>
      <c r="F132" s="384"/>
      <c r="G132" s="384"/>
      <c r="H132" s="385"/>
      <c r="I132" s="385"/>
      <c r="J132" s="385"/>
      <c r="K132" s="385"/>
      <c r="L132" s="385"/>
      <c r="M132" s="384"/>
      <c r="N132" s="384"/>
      <c r="O132" s="385"/>
      <c r="P132" s="385"/>
      <c r="Q132" s="385"/>
      <c r="R132" s="385"/>
      <c r="S132" s="229"/>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row>
    <row r="133" spans="1:42" s="66" customFormat="1" ht="15" customHeight="1" x14ac:dyDescent="0.25">
      <c r="A133" s="42"/>
      <c r="B133" s="376"/>
      <c r="C133" s="376"/>
      <c r="D133" s="376"/>
      <c r="E133" s="376"/>
      <c r="F133" s="358" t="s">
        <v>82</v>
      </c>
      <c r="G133" s="358"/>
      <c r="H133" s="358"/>
      <c r="I133" s="358"/>
      <c r="J133" s="358"/>
      <c r="K133" s="358"/>
      <c r="L133" s="358"/>
      <c r="M133" s="358" t="s">
        <v>83</v>
      </c>
      <c r="N133" s="358"/>
      <c r="O133" s="358"/>
      <c r="P133" s="358"/>
      <c r="Q133" s="358"/>
      <c r="R133" s="358"/>
      <c r="S133" s="229"/>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row>
    <row r="134" spans="1:42" s="66" customFormat="1" ht="15" customHeight="1" x14ac:dyDescent="0.25">
      <c r="A134" s="42"/>
      <c r="B134" s="376"/>
      <c r="C134" s="376"/>
      <c r="D134" s="376"/>
      <c r="E134" s="376"/>
      <c r="F134" s="358">
        <v>22</v>
      </c>
      <c r="G134" s="358"/>
      <c r="H134" s="358"/>
      <c r="I134" s="358">
        <v>23</v>
      </c>
      <c r="J134" s="358"/>
      <c r="K134" s="358">
        <v>24</v>
      </c>
      <c r="L134" s="358"/>
      <c r="M134" s="358" t="s">
        <v>368</v>
      </c>
      <c r="N134" s="358"/>
      <c r="O134" s="358" t="s">
        <v>84</v>
      </c>
      <c r="P134" s="358"/>
      <c r="Q134" s="388" t="s">
        <v>85</v>
      </c>
      <c r="R134" s="388"/>
      <c r="S134" s="229"/>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row>
    <row r="135" spans="1:42" s="66" customFormat="1" x14ac:dyDescent="0.25">
      <c r="A135" s="42"/>
      <c r="B135" s="376"/>
      <c r="C135" s="376"/>
      <c r="D135" s="376"/>
      <c r="E135" s="376"/>
      <c r="F135" s="386"/>
      <c r="G135" s="386"/>
      <c r="H135" s="386"/>
      <c r="I135" s="386"/>
      <c r="J135" s="386"/>
      <c r="K135" s="386"/>
      <c r="L135" s="386"/>
      <c r="M135" s="386"/>
      <c r="N135" s="386"/>
      <c r="O135" s="386"/>
      <c r="P135" s="386"/>
      <c r="Q135" s="238"/>
      <c r="R135" s="238"/>
      <c r="S135" s="229"/>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row>
    <row r="136" spans="1:42" ht="15" customHeight="1" x14ac:dyDescent="0.2">
      <c r="A136" s="42"/>
      <c r="B136" s="351" t="s">
        <v>515</v>
      </c>
      <c r="C136" s="351"/>
      <c r="D136" s="351"/>
      <c r="E136" s="351"/>
      <c r="F136" s="351"/>
      <c r="G136" s="351"/>
      <c r="H136" s="351"/>
      <c r="I136" s="351"/>
      <c r="J136" s="351"/>
      <c r="K136" s="351"/>
      <c r="L136" s="351"/>
      <c r="M136" s="351"/>
      <c r="N136" s="351"/>
      <c r="O136" s="351"/>
      <c r="P136" s="351"/>
      <c r="Q136" s="351"/>
      <c r="R136" s="351"/>
      <c r="S136" s="128"/>
    </row>
    <row r="137" spans="1:42" ht="15" customHeight="1" x14ac:dyDescent="0.2">
      <c r="A137" s="42"/>
      <c r="B137" s="394" t="s">
        <v>130</v>
      </c>
      <c r="C137" s="394"/>
      <c r="D137" s="394"/>
      <c r="E137" s="394"/>
      <c r="F137" s="394"/>
      <c r="G137" s="395" t="s">
        <v>131</v>
      </c>
      <c r="H137" s="395"/>
      <c r="I137" s="395"/>
      <c r="J137" s="395"/>
      <c r="K137" s="395"/>
      <c r="L137" s="395"/>
      <c r="M137" s="395"/>
      <c r="N137" s="395"/>
      <c r="O137" s="395"/>
      <c r="P137" s="395"/>
      <c r="Q137" s="395"/>
      <c r="R137" s="395"/>
      <c r="S137" s="128"/>
    </row>
    <row r="138" spans="1:42" ht="15" customHeight="1" x14ac:dyDescent="0.2">
      <c r="A138" s="42"/>
      <c r="B138" s="375" t="s">
        <v>508</v>
      </c>
      <c r="C138" s="375"/>
      <c r="D138" s="375"/>
      <c r="E138" s="375"/>
      <c r="F138" s="375"/>
      <c r="G138" s="375"/>
      <c r="H138" s="375"/>
      <c r="I138" s="375"/>
      <c r="J138" s="375"/>
      <c r="K138" s="375"/>
      <c r="L138" s="375"/>
      <c r="M138" s="375"/>
      <c r="N138" s="375"/>
      <c r="O138" s="375"/>
      <c r="P138" s="375"/>
      <c r="Q138" s="375"/>
      <c r="R138" s="375"/>
      <c r="S138" s="128"/>
    </row>
    <row r="139" spans="1:42" s="66" customFormat="1" x14ac:dyDescent="0.25">
      <c r="A139" s="42"/>
      <c r="B139" s="354" t="s">
        <v>102</v>
      </c>
      <c r="C139" s="354"/>
      <c r="D139" s="354"/>
      <c r="E139" s="354"/>
      <c r="F139" s="354" t="s">
        <v>466</v>
      </c>
      <c r="G139" s="354"/>
      <c r="H139" s="354"/>
      <c r="I139" s="354"/>
      <c r="J139" s="354"/>
      <c r="K139" s="354"/>
      <c r="L139" s="354"/>
      <c r="M139" s="354" t="s">
        <v>471</v>
      </c>
      <c r="N139" s="354"/>
      <c r="O139" s="354"/>
      <c r="P139" s="354"/>
      <c r="Q139" s="354"/>
      <c r="R139" s="354"/>
      <c r="S139" s="229"/>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row>
    <row r="140" spans="1:42" s="66" customFormat="1" x14ac:dyDescent="0.25">
      <c r="A140" s="42"/>
      <c r="B140" s="354"/>
      <c r="C140" s="354"/>
      <c r="D140" s="354"/>
      <c r="E140" s="354"/>
      <c r="F140" s="354" t="s">
        <v>103</v>
      </c>
      <c r="G140" s="354"/>
      <c r="H140" s="354" t="s">
        <v>104</v>
      </c>
      <c r="I140" s="354"/>
      <c r="J140" s="354" t="s">
        <v>105</v>
      </c>
      <c r="K140" s="354"/>
      <c r="L140" s="354"/>
      <c r="M140" s="354" t="s">
        <v>103</v>
      </c>
      <c r="N140" s="354"/>
      <c r="O140" s="354" t="s">
        <v>104</v>
      </c>
      <c r="P140" s="354"/>
      <c r="Q140" s="354" t="s">
        <v>105</v>
      </c>
      <c r="R140" s="354"/>
      <c r="S140" s="229"/>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row>
    <row r="141" spans="1:42" s="66" customFormat="1" x14ac:dyDescent="0.25">
      <c r="A141" s="42"/>
      <c r="B141" s="354"/>
      <c r="C141" s="354"/>
      <c r="D141" s="354"/>
      <c r="E141" s="354"/>
      <c r="F141" s="384"/>
      <c r="G141" s="384"/>
      <c r="H141" s="384"/>
      <c r="I141" s="384"/>
      <c r="J141" s="384"/>
      <c r="K141" s="384"/>
      <c r="L141" s="384"/>
      <c r="M141" s="384"/>
      <c r="N141" s="384"/>
      <c r="O141" s="384"/>
      <c r="P141" s="384"/>
      <c r="Q141" s="384"/>
      <c r="R141" s="384"/>
      <c r="S141" s="229"/>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row>
    <row r="142" spans="1:42" s="66" customFormat="1" x14ac:dyDescent="0.25">
      <c r="A142" s="42"/>
      <c r="B142" s="68" t="s">
        <v>106</v>
      </c>
      <c r="C142" s="68"/>
      <c r="D142" s="68"/>
      <c r="E142" s="69"/>
      <c r="F142" s="280" t="s">
        <v>395</v>
      </c>
      <c r="G142" s="387"/>
      <c r="H142" s="387"/>
      <c r="I142" s="280" t="s">
        <v>401</v>
      </c>
      <c r="J142" s="289"/>
      <c r="K142" s="354" t="s">
        <v>402</v>
      </c>
      <c r="L142" s="354"/>
      <c r="M142" s="354"/>
      <c r="N142" s="289"/>
      <c r="O142" s="354" t="s">
        <v>495</v>
      </c>
      <c r="P142" s="354"/>
      <c r="Q142" s="384"/>
      <c r="R142" s="384"/>
      <c r="S142" s="229"/>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row>
    <row r="143" spans="1:42" s="66" customFormat="1" ht="25.5" customHeight="1" x14ac:dyDescent="0.25">
      <c r="A143" s="42"/>
      <c r="B143" s="376" t="s">
        <v>107</v>
      </c>
      <c r="C143" s="376"/>
      <c r="D143" s="376"/>
      <c r="E143" s="376"/>
      <c r="F143" s="365" t="s">
        <v>411</v>
      </c>
      <c r="G143" s="365"/>
      <c r="H143" s="365"/>
      <c r="I143" s="365"/>
      <c r="J143" s="365"/>
      <c r="K143" s="365"/>
      <c r="L143" s="365"/>
      <c r="M143" s="365" t="s">
        <v>410</v>
      </c>
      <c r="N143" s="365"/>
      <c r="O143" s="365"/>
      <c r="P143" s="365"/>
      <c r="Q143" s="365"/>
      <c r="R143" s="365"/>
      <c r="S143" s="229"/>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row>
    <row r="144" spans="1:42" s="66" customFormat="1" ht="25.5" customHeight="1" x14ac:dyDescent="0.25">
      <c r="A144" s="42"/>
      <c r="B144" s="376"/>
      <c r="C144" s="376"/>
      <c r="D144" s="376"/>
      <c r="E144" s="376"/>
      <c r="F144" s="384"/>
      <c r="G144" s="384"/>
      <c r="H144" s="385"/>
      <c r="I144" s="385"/>
      <c r="J144" s="385"/>
      <c r="K144" s="385"/>
      <c r="L144" s="385"/>
      <c r="M144" s="384"/>
      <c r="N144" s="384"/>
      <c r="O144" s="385"/>
      <c r="P144" s="385"/>
      <c r="Q144" s="385"/>
      <c r="R144" s="385"/>
      <c r="S144" s="229"/>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row>
    <row r="145" spans="1:42" s="66" customFormat="1" ht="15" customHeight="1" x14ac:dyDescent="0.25">
      <c r="A145" s="42"/>
      <c r="B145" s="376"/>
      <c r="C145" s="376"/>
      <c r="D145" s="376"/>
      <c r="E145" s="376"/>
      <c r="F145" s="358" t="s">
        <v>82</v>
      </c>
      <c r="G145" s="358"/>
      <c r="H145" s="358"/>
      <c r="I145" s="358"/>
      <c r="J145" s="358"/>
      <c r="K145" s="358"/>
      <c r="L145" s="358"/>
      <c r="M145" s="358" t="s">
        <v>83</v>
      </c>
      <c r="N145" s="358"/>
      <c r="O145" s="358"/>
      <c r="P145" s="358"/>
      <c r="Q145" s="358"/>
      <c r="R145" s="358"/>
      <c r="S145" s="229"/>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row>
    <row r="146" spans="1:42" s="66" customFormat="1" ht="15" customHeight="1" x14ac:dyDescent="0.25">
      <c r="A146" s="42"/>
      <c r="B146" s="376"/>
      <c r="C146" s="376"/>
      <c r="D146" s="376"/>
      <c r="E146" s="376"/>
      <c r="F146" s="358">
        <v>22</v>
      </c>
      <c r="G146" s="358"/>
      <c r="H146" s="358"/>
      <c r="I146" s="358">
        <v>23</v>
      </c>
      <c r="J146" s="358"/>
      <c r="K146" s="358">
        <v>24</v>
      </c>
      <c r="L146" s="358"/>
      <c r="M146" s="358" t="s">
        <v>368</v>
      </c>
      <c r="N146" s="358"/>
      <c r="O146" s="358" t="s">
        <v>84</v>
      </c>
      <c r="P146" s="358"/>
      <c r="Q146" s="388" t="s">
        <v>85</v>
      </c>
      <c r="R146" s="388"/>
      <c r="S146" s="229"/>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row>
    <row r="147" spans="1:42" s="66" customFormat="1" x14ac:dyDescent="0.25">
      <c r="A147" s="42"/>
      <c r="B147" s="376"/>
      <c r="C147" s="376"/>
      <c r="D147" s="376"/>
      <c r="E147" s="376"/>
      <c r="F147" s="386"/>
      <c r="G147" s="386"/>
      <c r="H147" s="386"/>
      <c r="I147" s="386"/>
      <c r="J147" s="386"/>
      <c r="K147" s="386"/>
      <c r="L147" s="386"/>
      <c r="M147" s="386"/>
      <c r="N147" s="386"/>
      <c r="O147" s="386"/>
      <c r="P147" s="386"/>
      <c r="Q147" s="238"/>
      <c r="R147" s="238"/>
      <c r="S147" s="229"/>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row>
    <row r="148" spans="1:42" ht="15" customHeight="1" x14ac:dyDescent="0.2">
      <c r="A148" s="42"/>
      <c r="B148" s="375" t="s">
        <v>509</v>
      </c>
      <c r="C148" s="375"/>
      <c r="D148" s="375"/>
      <c r="E148" s="375"/>
      <c r="F148" s="375"/>
      <c r="G148" s="375"/>
      <c r="H148" s="375"/>
      <c r="I148" s="375"/>
      <c r="J148" s="375"/>
      <c r="K148" s="375"/>
      <c r="L148" s="375"/>
      <c r="M148" s="375"/>
      <c r="N148" s="375"/>
      <c r="O148" s="375"/>
      <c r="P148" s="375"/>
      <c r="Q148" s="375"/>
      <c r="R148" s="375"/>
      <c r="S148" s="128"/>
    </row>
    <row r="149" spans="1:42" s="66" customFormat="1" x14ac:dyDescent="0.25">
      <c r="A149" s="42"/>
      <c r="B149" s="354" t="s">
        <v>102</v>
      </c>
      <c r="C149" s="354"/>
      <c r="D149" s="354"/>
      <c r="E149" s="354"/>
      <c r="F149" s="354" t="s">
        <v>466</v>
      </c>
      <c r="G149" s="354"/>
      <c r="H149" s="354"/>
      <c r="I149" s="354"/>
      <c r="J149" s="354"/>
      <c r="K149" s="354"/>
      <c r="L149" s="354"/>
      <c r="M149" s="354" t="s">
        <v>471</v>
      </c>
      <c r="N149" s="354"/>
      <c r="O149" s="354"/>
      <c r="P149" s="354"/>
      <c r="Q149" s="354"/>
      <c r="R149" s="354"/>
      <c r="S149" s="229"/>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row>
    <row r="150" spans="1:42" s="66" customFormat="1" x14ac:dyDescent="0.25">
      <c r="A150" s="42"/>
      <c r="B150" s="354"/>
      <c r="C150" s="354"/>
      <c r="D150" s="354"/>
      <c r="E150" s="354"/>
      <c r="F150" s="354" t="s">
        <v>103</v>
      </c>
      <c r="G150" s="354"/>
      <c r="H150" s="354" t="s">
        <v>104</v>
      </c>
      <c r="I150" s="354"/>
      <c r="J150" s="354" t="s">
        <v>105</v>
      </c>
      <c r="K150" s="354"/>
      <c r="L150" s="354"/>
      <c r="M150" s="354" t="s">
        <v>103</v>
      </c>
      <c r="N150" s="354"/>
      <c r="O150" s="354" t="s">
        <v>104</v>
      </c>
      <c r="P150" s="354"/>
      <c r="Q150" s="354" t="s">
        <v>105</v>
      </c>
      <c r="R150" s="354"/>
      <c r="S150" s="229"/>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row>
    <row r="151" spans="1:42" s="66" customFormat="1" x14ac:dyDescent="0.25">
      <c r="A151" s="42"/>
      <c r="B151" s="354"/>
      <c r="C151" s="354"/>
      <c r="D151" s="354"/>
      <c r="E151" s="354"/>
      <c r="F151" s="384"/>
      <c r="G151" s="384"/>
      <c r="H151" s="384"/>
      <c r="I151" s="384"/>
      <c r="J151" s="384"/>
      <c r="K151" s="384"/>
      <c r="L151" s="384"/>
      <c r="M151" s="384"/>
      <c r="N151" s="384"/>
      <c r="O151" s="384"/>
      <c r="P151" s="384"/>
      <c r="Q151" s="384"/>
      <c r="R151" s="384"/>
      <c r="S151" s="229"/>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row>
    <row r="152" spans="1:42" s="66" customFormat="1" x14ac:dyDescent="0.25">
      <c r="A152" s="42"/>
      <c r="B152" s="68" t="s">
        <v>106</v>
      </c>
      <c r="C152" s="68"/>
      <c r="D152" s="68"/>
      <c r="E152" s="69"/>
      <c r="F152" s="280" t="s">
        <v>395</v>
      </c>
      <c r="G152" s="387"/>
      <c r="H152" s="387"/>
      <c r="I152" s="280" t="s">
        <v>401</v>
      </c>
      <c r="J152" s="289"/>
      <c r="K152" s="354" t="s">
        <v>402</v>
      </c>
      <c r="L152" s="354"/>
      <c r="M152" s="354"/>
      <c r="N152" s="289"/>
      <c r="O152" s="354" t="s">
        <v>495</v>
      </c>
      <c r="P152" s="354"/>
      <c r="Q152" s="384"/>
      <c r="R152" s="384"/>
      <c r="S152" s="229"/>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row>
    <row r="153" spans="1:42" s="66" customFormat="1" ht="25.5" customHeight="1" x14ac:dyDescent="0.25">
      <c r="A153" s="42"/>
      <c r="B153" s="376" t="s">
        <v>107</v>
      </c>
      <c r="C153" s="376"/>
      <c r="D153" s="376"/>
      <c r="E153" s="376"/>
      <c r="F153" s="365" t="s">
        <v>411</v>
      </c>
      <c r="G153" s="365"/>
      <c r="H153" s="365"/>
      <c r="I153" s="365"/>
      <c r="J153" s="365"/>
      <c r="K153" s="365"/>
      <c r="L153" s="365"/>
      <c r="M153" s="365" t="s">
        <v>410</v>
      </c>
      <c r="N153" s="365"/>
      <c r="O153" s="365"/>
      <c r="P153" s="365"/>
      <c r="Q153" s="365"/>
      <c r="R153" s="365"/>
      <c r="S153" s="236"/>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row>
    <row r="154" spans="1:42" s="66" customFormat="1" ht="18" customHeight="1" x14ac:dyDescent="0.25">
      <c r="A154" s="42"/>
      <c r="B154" s="376"/>
      <c r="C154" s="376"/>
      <c r="D154" s="376"/>
      <c r="E154" s="376"/>
      <c r="F154" s="384"/>
      <c r="G154" s="384"/>
      <c r="H154" s="385"/>
      <c r="I154" s="385"/>
      <c r="J154" s="385"/>
      <c r="K154" s="385"/>
      <c r="L154" s="385"/>
      <c r="M154" s="384"/>
      <c r="N154" s="384"/>
      <c r="O154" s="385"/>
      <c r="P154" s="385"/>
      <c r="Q154" s="385"/>
      <c r="R154" s="385"/>
      <c r="S154" s="236"/>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row>
    <row r="155" spans="1:42" s="66" customFormat="1" x14ac:dyDescent="0.25">
      <c r="A155" s="42"/>
      <c r="B155" s="376"/>
      <c r="C155" s="376"/>
      <c r="D155" s="376"/>
      <c r="E155" s="376"/>
      <c r="F155" s="358" t="s">
        <v>82</v>
      </c>
      <c r="G155" s="358"/>
      <c r="H155" s="358"/>
      <c r="I155" s="358"/>
      <c r="J155" s="358"/>
      <c r="K155" s="358"/>
      <c r="L155" s="358"/>
      <c r="M155" s="358" t="s">
        <v>83</v>
      </c>
      <c r="N155" s="358"/>
      <c r="O155" s="358"/>
      <c r="P155" s="358"/>
      <c r="Q155" s="358"/>
      <c r="R155" s="358"/>
      <c r="S155" s="8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row>
    <row r="156" spans="1:42" s="66" customFormat="1" x14ac:dyDescent="0.25">
      <c r="A156" s="42"/>
      <c r="B156" s="376"/>
      <c r="C156" s="376"/>
      <c r="D156" s="376"/>
      <c r="E156" s="376"/>
      <c r="F156" s="358">
        <v>22</v>
      </c>
      <c r="G156" s="358"/>
      <c r="H156" s="358"/>
      <c r="I156" s="358">
        <v>23</v>
      </c>
      <c r="J156" s="358"/>
      <c r="K156" s="358">
        <v>24</v>
      </c>
      <c r="L156" s="358"/>
      <c r="M156" s="358" t="s">
        <v>368</v>
      </c>
      <c r="N156" s="358"/>
      <c r="O156" s="358" t="s">
        <v>84</v>
      </c>
      <c r="P156" s="358"/>
      <c r="Q156" s="388" t="s">
        <v>85</v>
      </c>
      <c r="R156" s="388"/>
      <c r="S156" s="237"/>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row>
    <row r="157" spans="1:42" s="66" customFormat="1" x14ac:dyDescent="0.25">
      <c r="A157" s="42"/>
      <c r="B157" s="376"/>
      <c r="C157" s="376"/>
      <c r="D157" s="376"/>
      <c r="E157" s="376"/>
      <c r="F157" s="386"/>
      <c r="G157" s="386"/>
      <c r="H157" s="386"/>
      <c r="I157" s="386"/>
      <c r="J157" s="386"/>
      <c r="K157" s="386"/>
      <c r="L157" s="386"/>
      <c r="M157" s="386"/>
      <c r="N157" s="386"/>
      <c r="O157" s="386"/>
      <c r="P157" s="386"/>
      <c r="Q157" s="238"/>
      <c r="R157" s="238"/>
      <c r="S157" s="8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row>
    <row r="158" spans="1:42" s="84" customFormat="1" ht="3.75" customHeight="1" x14ac:dyDescent="0.25">
      <c r="A158" s="42"/>
      <c r="B158" s="81"/>
      <c r="C158" s="81"/>
      <c r="D158" s="81"/>
      <c r="E158" s="81"/>
      <c r="F158" s="81"/>
      <c r="G158" s="81"/>
      <c r="H158" s="81"/>
      <c r="I158" s="81"/>
      <c r="J158" s="81"/>
      <c r="K158" s="81"/>
      <c r="L158" s="81"/>
      <c r="M158" s="81"/>
      <c r="N158" s="81"/>
      <c r="O158" s="81"/>
      <c r="P158" s="81"/>
      <c r="Q158" s="81"/>
      <c r="R158" s="81"/>
      <c r="S158" s="128"/>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row>
    <row r="159" spans="1:42" s="84" customFormat="1" ht="30" customHeight="1" x14ac:dyDescent="0.2">
      <c r="A159" s="42"/>
      <c r="B159" s="396" t="s">
        <v>578</v>
      </c>
      <c r="C159" s="396"/>
      <c r="D159" s="396"/>
      <c r="E159" s="397" t="s">
        <v>546</v>
      </c>
      <c r="F159" s="397"/>
      <c r="G159" s="397"/>
      <c r="H159" s="397"/>
      <c r="I159" s="397"/>
      <c r="J159" s="397"/>
      <c r="K159" s="397"/>
      <c r="L159" s="397"/>
      <c r="M159" s="397"/>
      <c r="N159" s="397"/>
      <c r="O159" s="397"/>
      <c r="P159" s="397"/>
      <c r="Q159" s="397"/>
      <c r="R159" s="397"/>
      <c r="S159" s="235"/>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row>
    <row r="160" spans="1:42" s="84" customFormat="1" ht="3" customHeight="1" x14ac:dyDescent="0.25">
      <c r="A160" s="42"/>
      <c r="B160" s="81"/>
      <c r="C160" s="81"/>
      <c r="D160" s="81"/>
      <c r="E160" s="81"/>
      <c r="F160" s="81"/>
      <c r="G160" s="81"/>
      <c r="H160" s="81"/>
      <c r="I160" s="81"/>
      <c r="J160" s="81"/>
      <c r="K160" s="81"/>
      <c r="L160" s="81"/>
      <c r="M160" s="81"/>
      <c r="N160" s="81"/>
      <c r="O160" s="81"/>
      <c r="P160" s="81"/>
      <c r="Q160" s="81"/>
      <c r="R160" s="81"/>
      <c r="S160" s="128"/>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row>
    <row r="161" spans="1:42" s="84" customFormat="1" x14ac:dyDescent="0.25">
      <c r="A161" s="52"/>
      <c r="B161" s="86"/>
      <c r="C161" s="86"/>
      <c r="D161" s="86"/>
      <c r="E161" s="86"/>
      <c r="F161" s="86"/>
      <c r="G161" s="86"/>
      <c r="H161" s="86"/>
      <c r="I161" s="86"/>
      <c r="J161" s="86"/>
      <c r="K161" s="86"/>
      <c r="L161" s="86"/>
      <c r="M161" s="86"/>
      <c r="N161" s="86"/>
      <c r="O161" s="86"/>
      <c r="P161" s="86"/>
      <c r="Q161" s="86"/>
      <c r="R161" s="86"/>
      <c r="S161" s="109"/>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row>
    <row r="162" spans="1:42" s="84" customFormat="1" x14ac:dyDescent="0.25">
      <c r="A162" s="52"/>
      <c r="B162" s="86"/>
      <c r="C162" s="86"/>
      <c r="D162" s="86"/>
      <c r="E162" s="86"/>
      <c r="F162" s="86"/>
      <c r="G162" s="86"/>
      <c r="H162" s="86"/>
      <c r="I162" s="86"/>
      <c r="J162" s="86"/>
      <c r="K162" s="86"/>
      <c r="L162" s="86"/>
      <c r="M162" s="86"/>
      <c r="N162" s="86"/>
      <c r="O162" s="86"/>
      <c r="P162" s="86"/>
      <c r="Q162" s="86"/>
      <c r="R162" s="86"/>
      <c r="S162" s="109"/>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row>
    <row r="163" spans="1:42" s="84" customFormat="1" x14ac:dyDescent="0.25">
      <c r="A163" s="52"/>
      <c r="B163" s="86"/>
      <c r="C163" s="86"/>
      <c r="D163" s="86"/>
      <c r="E163" s="86"/>
      <c r="F163" s="86"/>
      <c r="G163" s="86"/>
      <c r="H163" s="86"/>
      <c r="I163" s="86"/>
      <c r="J163" s="86"/>
      <c r="K163" s="86"/>
      <c r="L163" s="86"/>
      <c r="M163" s="86"/>
      <c r="N163" s="86"/>
      <c r="O163" s="86"/>
      <c r="P163" s="86"/>
      <c r="Q163" s="86"/>
      <c r="R163" s="86"/>
      <c r="S163" s="109"/>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row>
    <row r="164" spans="1:42" s="84" customFormat="1" x14ac:dyDescent="0.25">
      <c r="A164" s="52"/>
      <c r="B164" s="86"/>
      <c r="C164" s="86"/>
      <c r="D164" s="86"/>
      <c r="E164" s="86"/>
      <c r="F164" s="86"/>
      <c r="G164" s="86"/>
      <c r="H164" s="86"/>
      <c r="I164" s="86"/>
      <c r="J164" s="86"/>
      <c r="K164" s="86"/>
      <c r="L164" s="86"/>
      <c r="M164" s="86"/>
      <c r="N164" s="86"/>
      <c r="O164" s="86"/>
      <c r="P164" s="86"/>
      <c r="Q164" s="86"/>
      <c r="R164" s="86"/>
      <c r="S164" s="109"/>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row>
    <row r="165" spans="1:42" s="84" customFormat="1" x14ac:dyDescent="0.25">
      <c r="A165" s="52"/>
      <c r="B165" s="86"/>
      <c r="C165" s="86"/>
      <c r="D165" s="86"/>
      <c r="E165" s="86"/>
      <c r="F165" s="86"/>
      <c r="G165" s="86"/>
      <c r="H165" s="86"/>
      <c r="I165" s="86"/>
      <c r="J165" s="86"/>
      <c r="K165" s="86"/>
      <c r="L165" s="86"/>
      <c r="M165" s="86"/>
      <c r="N165" s="86"/>
      <c r="O165" s="86"/>
      <c r="P165" s="86"/>
      <c r="Q165" s="86"/>
      <c r="R165" s="86"/>
      <c r="S165" s="109"/>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row>
    <row r="166" spans="1:42" s="84" customFormat="1" x14ac:dyDescent="0.25">
      <c r="A166" s="52"/>
      <c r="B166" s="86"/>
      <c r="C166" s="86"/>
      <c r="D166" s="86"/>
      <c r="E166" s="86"/>
      <c r="F166" s="86"/>
      <c r="G166" s="86"/>
      <c r="H166" s="86"/>
      <c r="I166" s="86"/>
      <c r="J166" s="86"/>
      <c r="K166" s="86"/>
      <c r="L166" s="86"/>
      <c r="M166" s="86"/>
      <c r="N166" s="86"/>
      <c r="O166" s="86"/>
      <c r="P166" s="86"/>
      <c r="Q166" s="86"/>
      <c r="R166" s="86"/>
      <c r="S166" s="109"/>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row>
    <row r="167" spans="1:42" s="84" customFormat="1" x14ac:dyDescent="0.25">
      <c r="A167" s="52"/>
      <c r="B167" s="86"/>
      <c r="C167" s="86"/>
      <c r="D167" s="86"/>
      <c r="E167" s="86"/>
      <c r="F167" s="86"/>
      <c r="G167" s="86"/>
      <c r="H167" s="86"/>
      <c r="I167" s="86"/>
      <c r="J167" s="86"/>
      <c r="K167" s="86"/>
      <c r="L167" s="86"/>
      <c r="M167" s="86"/>
      <c r="N167" s="86"/>
      <c r="O167" s="86"/>
      <c r="P167" s="86"/>
      <c r="Q167" s="86"/>
      <c r="R167" s="86"/>
      <c r="S167" s="109"/>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row>
    <row r="168" spans="1:42" s="84" customFormat="1" x14ac:dyDescent="0.25">
      <c r="A168" s="52"/>
      <c r="B168" s="86"/>
      <c r="C168" s="86"/>
      <c r="D168" s="86"/>
      <c r="E168" s="86"/>
      <c r="F168" s="86"/>
      <c r="G168" s="86"/>
      <c r="H168" s="86"/>
      <c r="I168" s="86"/>
      <c r="J168" s="86"/>
      <c r="K168" s="86"/>
      <c r="L168" s="86"/>
      <c r="M168" s="86"/>
      <c r="N168" s="86"/>
      <c r="O168" s="86"/>
      <c r="P168" s="86"/>
      <c r="Q168" s="86"/>
      <c r="R168" s="86"/>
      <c r="S168" s="109"/>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row>
    <row r="169" spans="1:42" s="84" customFormat="1" x14ac:dyDescent="0.25">
      <c r="A169" s="52"/>
      <c r="B169" s="86"/>
      <c r="C169" s="86"/>
      <c r="D169" s="86"/>
      <c r="E169" s="86"/>
      <c r="F169" s="86"/>
      <c r="G169" s="86"/>
      <c r="H169" s="86"/>
      <c r="I169" s="86"/>
      <c r="J169" s="86"/>
      <c r="K169" s="86"/>
      <c r="L169" s="86"/>
      <c r="M169" s="86"/>
      <c r="N169" s="86"/>
      <c r="O169" s="86"/>
      <c r="P169" s="86"/>
      <c r="Q169" s="86"/>
      <c r="R169" s="86"/>
      <c r="S169" s="109"/>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row>
    <row r="170" spans="1:42" s="84" customFormat="1" x14ac:dyDescent="0.25">
      <c r="A170" s="52"/>
      <c r="B170" s="86"/>
      <c r="C170" s="86"/>
      <c r="D170" s="86"/>
      <c r="E170" s="86"/>
      <c r="F170" s="86"/>
      <c r="G170" s="86"/>
      <c r="H170" s="86"/>
      <c r="I170" s="86"/>
      <c r="J170" s="86"/>
      <c r="K170" s="86"/>
      <c r="L170" s="86"/>
      <c r="M170" s="86"/>
      <c r="N170" s="86"/>
      <c r="O170" s="86"/>
      <c r="P170" s="86"/>
      <c r="Q170" s="86"/>
      <c r="R170" s="86"/>
      <c r="S170" s="109"/>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row>
    <row r="171" spans="1:42" s="84" customFormat="1" x14ac:dyDescent="0.25">
      <c r="A171" s="52"/>
      <c r="B171" s="86"/>
      <c r="C171" s="86"/>
      <c r="D171" s="86"/>
      <c r="E171" s="86"/>
      <c r="F171" s="86"/>
      <c r="G171" s="86"/>
      <c r="H171" s="86"/>
      <c r="I171" s="86"/>
      <c r="J171" s="86"/>
      <c r="K171" s="86"/>
      <c r="L171" s="86"/>
      <c r="M171" s="86"/>
      <c r="N171" s="86"/>
      <c r="O171" s="86"/>
      <c r="P171" s="86"/>
      <c r="Q171" s="86"/>
      <c r="R171" s="86"/>
      <c r="S171" s="109"/>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row>
    <row r="172" spans="1:42" s="84" customFormat="1" x14ac:dyDescent="0.25">
      <c r="A172" s="52"/>
      <c r="B172" s="86"/>
      <c r="C172" s="86"/>
      <c r="D172" s="86"/>
      <c r="E172" s="86"/>
      <c r="F172" s="86"/>
      <c r="G172" s="86"/>
      <c r="H172" s="86"/>
      <c r="I172" s="86"/>
      <c r="J172" s="86"/>
      <c r="K172" s="86"/>
      <c r="L172" s="86"/>
      <c r="M172" s="86"/>
      <c r="N172" s="86"/>
      <c r="O172" s="86"/>
      <c r="P172" s="86"/>
      <c r="Q172" s="86"/>
      <c r="R172" s="86"/>
      <c r="S172" s="109"/>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row>
    <row r="173" spans="1:42" s="84" customFormat="1" x14ac:dyDescent="0.25">
      <c r="A173" s="52"/>
      <c r="B173" s="86"/>
      <c r="C173" s="86"/>
      <c r="D173" s="86"/>
      <c r="E173" s="86"/>
      <c r="F173" s="86"/>
      <c r="G173" s="86"/>
      <c r="H173" s="86"/>
      <c r="I173" s="86"/>
      <c r="J173" s="86"/>
      <c r="K173" s="86"/>
      <c r="L173" s="86"/>
      <c r="M173" s="86"/>
      <c r="N173" s="86"/>
      <c r="O173" s="86"/>
      <c r="P173" s="86"/>
      <c r="Q173" s="86"/>
      <c r="R173" s="86"/>
      <c r="S173" s="109"/>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row>
    <row r="174" spans="1:42" s="84" customFormat="1" x14ac:dyDescent="0.25">
      <c r="A174" s="52"/>
      <c r="B174" s="86"/>
      <c r="C174" s="86"/>
      <c r="D174" s="86"/>
      <c r="E174" s="86"/>
      <c r="F174" s="86"/>
      <c r="G174" s="86"/>
      <c r="H174" s="86"/>
      <c r="I174" s="86"/>
      <c r="J174" s="86"/>
      <c r="K174" s="86"/>
      <c r="L174" s="86"/>
      <c r="M174" s="86"/>
      <c r="N174" s="86"/>
      <c r="O174" s="86"/>
      <c r="P174" s="86"/>
      <c r="Q174" s="86"/>
      <c r="R174" s="86"/>
      <c r="S174" s="109"/>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row>
    <row r="175" spans="1:42" s="84" customFormat="1" x14ac:dyDescent="0.25">
      <c r="A175" s="52"/>
      <c r="B175" s="86"/>
      <c r="C175" s="86"/>
      <c r="D175" s="86"/>
      <c r="E175" s="86"/>
      <c r="F175" s="86"/>
      <c r="G175" s="86"/>
      <c r="H175" s="86"/>
      <c r="I175" s="86"/>
      <c r="J175" s="86"/>
      <c r="K175" s="86"/>
      <c r="L175" s="86"/>
      <c r="M175" s="86"/>
      <c r="N175" s="86"/>
      <c r="O175" s="86"/>
      <c r="P175" s="86"/>
      <c r="Q175" s="86"/>
      <c r="R175" s="86"/>
      <c r="S175" s="109"/>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row>
    <row r="176" spans="1:42" s="84" customFormat="1" x14ac:dyDescent="0.25">
      <c r="A176" s="52"/>
      <c r="B176" s="86"/>
      <c r="C176" s="86"/>
      <c r="D176" s="86"/>
      <c r="E176" s="86"/>
      <c r="F176" s="86"/>
      <c r="G176" s="86"/>
      <c r="H176" s="86"/>
      <c r="I176" s="86"/>
      <c r="J176" s="86"/>
      <c r="K176" s="86"/>
      <c r="L176" s="86"/>
      <c r="M176" s="86"/>
      <c r="N176" s="86"/>
      <c r="O176" s="86"/>
      <c r="P176" s="86"/>
      <c r="Q176" s="86"/>
      <c r="R176" s="86"/>
      <c r="S176" s="109"/>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row>
    <row r="177" spans="1:42" s="84" customFormat="1" x14ac:dyDescent="0.25">
      <c r="A177" s="52"/>
      <c r="B177" s="86"/>
      <c r="C177" s="86"/>
      <c r="D177" s="86"/>
      <c r="E177" s="86"/>
      <c r="F177" s="86"/>
      <c r="G177" s="86"/>
      <c r="H177" s="86"/>
      <c r="I177" s="86"/>
      <c r="J177" s="86"/>
      <c r="K177" s="86"/>
      <c r="L177" s="86"/>
      <c r="M177" s="86"/>
      <c r="N177" s="86"/>
      <c r="O177" s="86"/>
      <c r="P177" s="86"/>
      <c r="Q177" s="86"/>
      <c r="R177" s="86"/>
      <c r="S177" s="109"/>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row>
    <row r="178" spans="1:42" s="84" customFormat="1" x14ac:dyDescent="0.25">
      <c r="A178" s="52"/>
      <c r="B178" s="86"/>
      <c r="C178" s="86"/>
      <c r="D178" s="86"/>
      <c r="E178" s="86"/>
      <c r="F178" s="86"/>
      <c r="G178" s="86"/>
      <c r="H178" s="86"/>
      <c r="I178" s="86"/>
      <c r="J178" s="86"/>
      <c r="K178" s="86"/>
      <c r="L178" s="86"/>
      <c r="M178" s="86"/>
      <c r="N178" s="86"/>
      <c r="O178" s="86"/>
      <c r="P178" s="86"/>
      <c r="Q178" s="86"/>
      <c r="R178" s="86"/>
      <c r="S178" s="109"/>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row>
    <row r="179" spans="1:42" s="84" customFormat="1" x14ac:dyDescent="0.25">
      <c r="A179" s="52"/>
      <c r="B179" s="86"/>
      <c r="C179" s="86"/>
      <c r="D179" s="86"/>
      <c r="E179" s="86"/>
      <c r="F179" s="86"/>
      <c r="G179" s="86"/>
      <c r="H179" s="86"/>
      <c r="I179" s="86"/>
      <c r="J179" s="86"/>
      <c r="K179" s="86"/>
      <c r="L179" s="86"/>
      <c r="M179" s="86"/>
      <c r="N179" s="86"/>
      <c r="O179" s="86"/>
      <c r="P179" s="86"/>
      <c r="Q179" s="86"/>
      <c r="R179" s="86"/>
      <c r="S179" s="109"/>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row>
    <row r="180" spans="1:42" s="84" customFormat="1" x14ac:dyDescent="0.25">
      <c r="A180" s="52"/>
      <c r="B180" s="86"/>
      <c r="C180" s="86"/>
      <c r="D180" s="86"/>
      <c r="E180" s="86"/>
      <c r="F180" s="86"/>
      <c r="G180" s="86"/>
      <c r="H180" s="86"/>
      <c r="I180" s="86"/>
      <c r="J180" s="86"/>
      <c r="K180" s="86"/>
      <c r="L180" s="86"/>
      <c r="M180" s="86"/>
      <c r="N180" s="86"/>
      <c r="O180" s="86"/>
      <c r="P180" s="86"/>
      <c r="Q180" s="86"/>
      <c r="R180" s="86"/>
      <c r="S180" s="109"/>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row>
    <row r="181" spans="1:42" s="84" customFormat="1" x14ac:dyDescent="0.25">
      <c r="A181" s="52"/>
      <c r="B181" s="86"/>
      <c r="C181" s="86"/>
      <c r="D181" s="86"/>
      <c r="E181" s="86"/>
      <c r="F181" s="86"/>
      <c r="G181" s="86"/>
      <c r="H181" s="86"/>
      <c r="I181" s="86"/>
      <c r="J181" s="86"/>
      <c r="K181" s="86"/>
      <c r="L181" s="86"/>
      <c r="M181" s="86"/>
      <c r="N181" s="86"/>
      <c r="O181" s="86"/>
      <c r="P181" s="86"/>
      <c r="Q181" s="86"/>
      <c r="R181" s="86"/>
      <c r="S181" s="109"/>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row>
    <row r="182" spans="1:42" s="84" customFormat="1" x14ac:dyDescent="0.25">
      <c r="A182" s="52"/>
      <c r="B182" s="86"/>
      <c r="C182" s="86"/>
      <c r="D182" s="86"/>
      <c r="E182" s="86"/>
      <c r="F182" s="86"/>
      <c r="G182" s="86"/>
      <c r="H182" s="86"/>
      <c r="I182" s="86"/>
      <c r="J182" s="86"/>
      <c r="K182" s="86"/>
      <c r="L182" s="86"/>
      <c r="M182" s="86"/>
      <c r="N182" s="86"/>
      <c r="O182" s="86"/>
      <c r="P182" s="86"/>
      <c r="Q182" s="86"/>
      <c r="R182" s="86"/>
      <c r="S182" s="109"/>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row>
    <row r="183" spans="1:42" s="84" customFormat="1" x14ac:dyDescent="0.25">
      <c r="A183" s="52"/>
      <c r="B183" s="86"/>
      <c r="C183" s="86"/>
      <c r="D183" s="86"/>
      <c r="E183" s="86"/>
      <c r="F183" s="86"/>
      <c r="G183" s="86"/>
      <c r="H183" s="86"/>
      <c r="I183" s="86"/>
      <c r="J183" s="86"/>
      <c r="K183" s="86"/>
      <c r="L183" s="86"/>
      <c r="M183" s="86"/>
      <c r="N183" s="86"/>
      <c r="O183" s="86"/>
      <c r="P183" s="86"/>
      <c r="Q183" s="86"/>
      <c r="R183" s="86"/>
      <c r="S183" s="109"/>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row>
    <row r="184" spans="1:42" s="84" customFormat="1" x14ac:dyDescent="0.25">
      <c r="A184" s="52"/>
      <c r="B184" s="86"/>
      <c r="C184" s="86"/>
      <c r="D184" s="86"/>
      <c r="E184" s="86"/>
      <c r="F184" s="86"/>
      <c r="G184" s="86"/>
      <c r="H184" s="86"/>
      <c r="I184" s="86"/>
      <c r="J184" s="86"/>
      <c r="K184" s="86"/>
      <c r="L184" s="86"/>
      <c r="M184" s="86"/>
      <c r="N184" s="86"/>
      <c r="O184" s="86"/>
      <c r="P184" s="86"/>
      <c r="Q184" s="86"/>
      <c r="R184" s="86"/>
      <c r="S184" s="109"/>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row>
    <row r="185" spans="1:42" s="44" customFormat="1" x14ac:dyDescent="0.25">
      <c r="A185" s="52"/>
      <c r="B185" s="63"/>
      <c r="C185" s="63"/>
      <c r="D185" s="63"/>
      <c r="E185" s="63"/>
      <c r="F185" s="63"/>
      <c r="G185" s="63"/>
      <c r="H185" s="63"/>
      <c r="I185" s="63"/>
      <c r="J185" s="63"/>
      <c r="K185" s="63"/>
      <c r="L185" s="63"/>
      <c r="M185" s="63"/>
      <c r="N185" s="63"/>
      <c r="O185" s="63"/>
      <c r="P185" s="63"/>
      <c r="Q185" s="63"/>
      <c r="R185" s="63"/>
      <c r="S185" s="109"/>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row>
    <row r="186" spans="1:42" s="44" customFormat="1" x14ac:dyDescent="0.25">
      <c r="A186" s="52"/>
      <c r="B186" s="63"/>
      <c r="C186" s="63"/>
      <c r="D186" s="63"/>
      <c r="E186" s="63"/>
      <c r="F186" s="63"/>
      <c r="G186" s="63"/>
      <c r="H186" s="63"/>
      <c r="I186" s="63"/>
      <c r="J186" s="63"/>
      <c r="K186" s="63"/>
      <c r="L186" s="63"/>
      <c r="M186" s="63"/>
      <c r="N186" s="63"/>
      <c r="O186" s="63"/>
      <c r="P186" s="63"/>
      <c r="Q186" s="63"/>
      <c r="R186" s="63"/>
      <c r="S186" s="109"/>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row>
    <row r="187" spans="1:42" s="44" customFormat="1" x14ac:dyDescent="0.25">
      <c r="A187" s="52"/>
      <c r="B187" s="63"/>
      <c r="C187" s="63"/>
      <c r="D187" s="63"/>
      <c r="E187" s="63"/>
      <c r="F187" s="63"/>
      <c r="G187" s="63"/>
      <c r="H187" s="63"/>
      <c r="I187" s="63"/>
      <c r="J187" s="63"/>
      <c r="K187" s="63"/>
      <c r="L187" s="63"/>
      <c r="M187" s="63"/>
      <c r="N187" s="63"/>
      <c r="O187" s="63"/>
      <c r="P187" s="63"/>
      <c r="Q187" s="63"/>
      <c r="R187" s="63"/>
      <c r="S187" s="109"/>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row>
    <row r="188" spans="1:42" s="44" customFormat="1" x14ac:dyDescent="0.25">
      <c r="A188" s="52"/>
      <c r="B188" s="63"/>
      <c r="C188" s="63"/>
      <c r="D188" s="63"/>
      <c r="E188" s="63"/>
      <c r="F188" s="63"/>
      <c r="G188" s="63"/>
      <c r="H188" s="63"/>
      <c r="I188" s="63"/>
      <c r="J188" s="63"/>
      <c r="K188" s="63"/>
      <c r="L188" s="63"/>
      <c r="M188" s="63"/>
      <c r="N188" s="63"/>
      <c r="O188" s="63"/>
      <c r="P188" s="63"/>
      <c r="Q188" s="63"/>
      <c r="R188" s="63"/>
      <c r="S188" s="109"/>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row>
    <row r="189" spans="1:42" s="44" customFormat="1" x14ac:dyDescent="0.25">
      <c r="A189" s="52"/>
      <c r="B189" s="63"/>
      <c r="C189" s="63"/>
      <c r="D189" s="63"/>
      <c r="E189" s="63"/>
      <c r="F189" s="63"/>
      <c r="G189" s="63"/>
      <c r="H189" s="63"/>
      <c r="I189" s="63"/>
      <c r="J189" s="63"/>
      <c r="K189" s="63"/>
      <c r="L189" s="63"/>
      <c r="M189" s="63"/>
      <c r="N189" s="63"/>
      <c r="O189" s="63"/>
      <c r="P189" s="63"/>
      <c r="Q189" s="63"/>
      <c r="R189" s="63"/>
      <c r="S189" s="109"/>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row>
    <row r="190" spans="1:42" s="44" customFormat="1" x14ac:dyDescent="0.25">
      <c r="A190" s="52"/>
      <c r="B190" s="63"/>
      <c r="C190" s="63"/>
      <c r="D190" s="63"/>
      <c r="E190" s="63"/>
      <c r="F190" s="63"/>
      <c r="G190" s="63"/>
      <c r="H190" s="63"/>
      <c r="I190" s="63"/>
      <c r="J190" s="63"/>
      <c r="K190" s="63"/>
      <c r="L190" s="63"/>
      <c r="M190" s="63"/>
      <c r="N190" s="63"/>
      <c r="O190" s="63"/>
      <c r="P190" s="63"/>
      <c r="Q190" s="63"/>
      <c r="R190" s="63"/>
      <c r="S190" s="109"/>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row>
    <row r="191" spans="1:42" s="44" customFormat="1" x14ac:dyDescent="0.25">
      <c r="A191" s="52"/>
      <c r="B191" s="63"/>
      <c r="C191" s="63"/>
      <c r="D191" s="63"/>
      <c r="E191" s="63"/>
      <c r="F191" s="63"/>
      <c r="G191" s="63"/>
      <c r="H191" s="63"/>
      <c r="I191" s="63"/>
      <c r="J191" s="63"/>
      <c r="K191" s="63"/>
      <c r="L191" s="63"/>
      <c r="M191" s="63"/>
      <c r="N191" s="63"/>
      <c r="O191" s="63"/>
      <c r="P191" s="63"/>
      <c r="Q191" s="63"/>
      <c r="R191" s="63"/>
      <c r="S191" s="109"/>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row>
    <row r="192" spans="1:42" s="44" customFormat="1" x14ac:dyDescent="0.25">
      <c r="A192" s="52"/>
      <c r="B192" s="63"/>
      <c r="C192" s="63"/>
      <c r="D192" s="63"/>
      <c r="E192" s="63"/>
      <c r="F192" s="63"/>
      <c r="G192" s="63"/>
      <c r="H192" s="63"/>
      <c r="I192" s="63"/>
      <c r="J192" s="63"/>
      <c r="K192" s="63"/>
      <c r="L192" s="63"/>
      <c r="M192" s="63"/>
      <c r="N192" s="63"/>
      <c r="O192" s="63"/>
      <c r="P192" s="63"/>
      <c r="Q192" s="63"/>
      <c r="R192" s="63"/>
      <c r="S192" s="109"/>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row>
    <row r="193" spans="1:42" s="44" customFormat="1" x14ac:dyDescent="0.25">
      <c r="A193" s="52"/>
      <c r="B193" s="63"/>
      <c r="C193" s="63"/>
      <c r="D193" s="63"/>
      <c r="E193" s="63"/>
      <c r="F193" s="63"/>
      <c r="G193" s="63"/>
      <c r="H193" s="63"/>
      <c r="I193" s="63"/>
      <c r="J193" s="63"/>
      <c r="K193" s="63"/>
      <c r="L193" s="63"/>
      <c r="M193" s="63"/>
      <c r="N193" s="63"/>
      <c r="O193" s="63"/>
      <c r="P193" s="63"/>
      <c r="Q193" s="63"/>
      <c r="R193" s="63"/>
      <c r="S193" s="109"/>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row>
  </sheetData>
  <customSheetViews>
    <customSheetView guid="{D890EB47-2370-4CC5-B92E-733069C0700F}" scale="110" showPageBreaks="1" printArea="1" view="pageBreakPreview">
      <selection activeCell="U9" sqref="U9"/>
      <rowBreaks count="5" manualBreakCount="5">
        <brk id="24" max="18" man="1"/>
        <brk id="39" max="18" man="1"/>
        <brk id="74" max="18" man="1"/>
        <brk id="90" max="18" man="1"/>
        <brk id="121" max="18" man="1"/>
      </rowBreaks>
      <pageMargins left="0.51181102362204722" right="0.51181102362204722" top="0.39370078740157483" bottom="0.39370078740157483" header="0.31496062992125984" footer="0.31496062992125984"/>
      <printOptions horizontalCentered="1"/>
      <pageSetup paperSize="9" scale="97" orientation="landscape" r:id="rId1"/>
    </customSheetView>
  </customSheetViews>
  <mergeCells count="592">
    <mergeCell ref="M151:N151"/>
    <mergeCell ref="B159:D159"/>
    <mergeCell ref="E159:R159"/>
    <mergeCell ref="O150:P150"/>
    <mergeCell ref="F125:H125"/>
    <mergeCell ref="Q151:R151"/>
    <mergeCell ref="B153:E157"/>
    <mergeCell ref="F155:L155"/>
    <mergeCell ref="M155:R155"/>
    <mergeCell ref="F156:H156"/>
    <mergeCell ref="I156:J156"/>
    <mergeCell ref="K156:L156"/>
    <mergeCell ref="M156:N156"/>
    <mergeCell ref="O156:P156"/>
    <mergeCell ref="Q156:R156"/>
    <mergeCell ref="F157:H157"/>
    <mergeCell ref="I157:J157"/>
    <mergeCell ref="K157:L157"/>
    <mergeCell ref="M157:N157"/>
    <mergeCell ref="O157:P157"/>
    <mergeCell ref="F153:L153"/>
    <mergeCell ref="M153:R153"/>
    <mergeCell ref="O151:P151"/>
    <mergeCell ref="H150:I150"/>
    <mergeCell ref="J150:L150"/>
    <mergeCell ref="M146:N146"/>
    <mergeCell ref="O128:P128"/>
    <mergeCell ref="M150:N150"/>
    <mergeCell ref="G152:H152"/>
    <mergeCell ref="B136:R136"/>
    <mergeCell ref="G137:R137"/>
    <mergeCell ref="B138:R138"/>
    <mergeCell ref="B139:E141"/>
    <mergeCell ref="F139:L139"/>
    <mergeCell ref="B143:E147"/>
    <mergeCell ref="K142:M142"/>
    <mergeCell ref="Q150:R150"/>
    <mergeCell ref="F145:L145"/>
    <mergeCell ref="B137:F137"/>
    <mergeCell ref="B149:E151"/>
    <mergeCell ref="F149:L149"/>
    <mergeCell ref="M149:R149"/>
    <mergeCell ref="F150:G150"/>
    <mergeCell ref="M140:N140"/>
    <mergeCell ref="O140:P140"/>
    <mergeCell ref="B148:R148"/>
    <mergeCell ref="K152:M152"/>
    <mergeCell ref="O152:P152"/>
    <mergeCell ref="Q152:R152"/>
    <mergeCell ref="B116:R116"/>
    <mergeCell ref="Q118:R118"/>
    <mergeCell ref="B117:E119"/>
    <mergeCell ref="F117:L117"/>
    <mergeCell ref="M117:R117"/>
    <mergeCell ref="F118:G118"/>
    <mergeCell ref="H118:I118"/>
    <mergeCell ref="J118:L118"/>
    <mergeCell ref="M118:N118"/>
    <mergeCell ref="H119:I119"/>
    <mergeCell ref="J119:L119"/>
    <mergeCell ref="M119:N119"/>
    <mergeCell ref="F121:L121"/>
    <mergeCell ref="M121:R121"/>
    <mergeCell ref="Q119:R119"/>
    <mergeCell ref="K120:M120"/>
    <mergeCell ref="O120:P120"/>
    <mergeCell ref="F151:G151"/>
    <mergeCell ref="H151:I151"/>
    <mergeCell ref="J151:L151"/>
    <mergeCell ref="Q120:R120"/>
    <mergeCell ref="G120:H120"/>
    <mergeCell ref="O118:P118"/>
    <mergeCell ref="F119:G119"/>
    <mergeCell ref="O119:P119"/>
    <mergeCell ref="B111:E115"/>
    <mergeCell ref="F113:L113"/>
    <mergeCell ref="M113:R113"/>
    <mergeCell ref="F114:H114"/>
    <mergeCell ref="I114:J114"/>
    <mergeCell ref="K114:L114"/>
    <mergeCell ref="K115:L115"/>
    <mergeCell ref="M115:N115"/>
    <mergeCell ref="M114:N114"/>
    <mergeCell ref="F111:L111"/>
    <mergeCell ref="M111:R111"/>
    <mergeCell ref="M108:N108"/>
    <mergeCell ref="O108:P108"/>
    <mergeCell ref="F109:G109"/>
    <mergeCell ref="H109:I109"/>
    <mergeCell ref="J109:L109"/>
    <mergeCell ref="Q109:R109"/>
    <mergeCell ref="O115:P115"/>
    <mergeCell ref="O114:P114"/>
    <mergeCell ref="Q114:R114"/>
    <mergeCell ref="F115:H115"/>
    <mergeCell ref="I115:J115"/>
    <mergeCell ref="K110:M110"/>
    <mergeCell ref="O110:P110"/>
    <mergeCell ref="Q110:R110"/>
    <mergeCell ref="G110:H110"/>
    <mergeCell ref="M109:N109"/>
    <mergeCell ref="O109:P109"/>
    <mergeCell ref="B97:E101"/>
    <mergeCell ref="F99:L99"/>
    <mergeCell ref="M99:R99"/>
    <mergeCell ref="F100:H100"/>
    <mergeCell ref="I100:J100"/>
    <mergeCell ref="K100:L100"/>
    <mergeCell ref="M100:N100"/>
    <mergeCell ref="O100:P100"/>
    <mergeCell ref="Q100:R100"/>
    <mergeCell ref="F101:H101"/>
    <mergeCell ref="I101:J101"/>
    <mergeCell ref="K101:L101"/>
    <mergeCell ref="M101:N101"/>
    <mergeCell ref="O101:P101"/>
    <mergeCell ref="F97:L97"/>
    <mergeCell ref="M97:R97"/>
    <mergeCell ref="B92:R92"/>
    <mergeCell ref="B93:E95"/>
    <mergeCell ref="F93:L93"/>
    <mergeCell ref="M93:R93"/>
    <mergeCell ref="F94:G94"/>
    <mergeCell ref="H94:I94"/>
    <mergeCell ref="J94:L94"/>
    <mergeCell ref="M94:N94"/>
    <mergeCell ref="Q96:R96"/>
    <mergeCell ref="O94:P94"/>
    <mergeCell ref="F95:G95"/>
    <mergeCell ref="Q94:R94"/>
    <mergeCell ref="Q95:R95"/>
    <mergeCell ref="G96:H96"/>
    <mergeCell ref="H95:I95"/>
    <mergeCell ref="J95:L95"/>
    <mergeCell ref="M95:N95"/>
    <mergeCell ref="O95:P95"/>
    <mergeCell ref="K96:M96"/>
    <mergeCell ref="O96:P96"/>
    <mergeCell ref="B87:E91"/>
    <mergeCell ref="F87:L87"/>
    <mergeCell ref="M87:R87"/>
    <mergeCell ref="F89:L89"/>
    <mergeCell ref="M89:R89"/>
    <mergeCell ref="F90:H90"/>
    <mergeCell ref="I90:J90"/>
    <mergeCell ref="K90:L90"/>
    <mergeCell ref="M90:N90"/>
    <mergeCell ref="O90:P90"/>
    <mergeCell ref="Q90:R90"/>
    <mergeCell ref="F91:H91"/>
    <mergeCell ref="I91:J91"/>
    <mergeCell ref="K91:L91"/>
    <mergeCell ref="M91:N91"/>
    <mergeCell ref="O91:P91"/>
    <mergeCell ref="K86:M86"/>
    <mergeCell ref="O86:P86"/>
    <mergeCell ref="Q86:R86"/>
    <mergeCell ref="Q84:R84"/>
    <mergeCell ref="Q85:R85"/>
    <mergeCell ref="G86:H86"/>
    <mergeCell ref="B82:R82"/>
    <mergeCell ref="F85:G85"/>
    <mergeCell ref="H85:I85"/>
    <mergeCell ref="J85:L85"/>
    <mergeCell ref="M85:N85"/>
    <mergeCell ref="O85:P85"/>
    <mergeCell ref="B83:E85"/>
    <mergeCell ref="F83:L83"/>
    <mergeCell ref="M83:R83"/>
    <mergeCell ref="F84:G84"/>
    <mergeCell ref="H84:I84"/>
    <mergeCell ref="J84:L84"/>
    <mergeCell ref="M84:N84"/>
    <mergeCell ref="O84:P84"/>
    <mergeCell ref="G76:H76"/>
    <mergeCell ref="B77:E81"/>
    <mergeCell ref="F79:L79"/>
    <mergeCell ref="M79:R79"/>
    <mergeCell ref="F80:H80"/>
    <mergeCell ref="I80:J80"/>
    <mergeCell ref="K80:L80"/>
    <mergeCell ref="M80:N80"/>
    <mergeCell ref="O80:P80"/>
    <mergeCell ref="K76:M76"/>
    <mergeCell ref="O76:P76"/>
    <mergeCell ref="Q76:R76"/>
    <mergeCell ref="F77:L77"/>
    <mergeCell ref="M77:R77"/>
    <mergeCell ref="Q80:R80"/>
    <mergeCell ref="F81:H81"/>
    <mergeCell ref="I81:J81"/>
    <mergeCell ref="K81:L81"/>
    <mergeCell ref="M81:N81"/>
    <mergeCell ref="O81:P81"/>
    <mergeCell ref="Q70:R70"/>
    <mergeCell ref="Q66:R66"/>
    <mergeCell ref="F67:L67"/>
    <mergeCell ref="M67:R67"/>
    <mergeCell ref="Q64:R64"/>
    <mergeCell ref="Q65:R65"/>
    <mergeCell ref="G66:H66"/>
    <mergeCell ref="B67:E71"/>
    <mergeCell ref="F69:L69"/>
    <mergeCell ref="F70:H70"/>
    <mergeCell ref="M69:R69"/>
    <mergeCell ref="I70:J70"/>
    <mergeCell ref="K70:L70"/>
    <mergeCell ref="M70:N70"/>
    <mergeCell ref="O70:P70"/>
    <mergeCell ref="J65:L65"/>
    <mergeCell ref="M65:N65"/>
    <mergeCell ref="O65:P65"/>
    <mergeCell ref="K66:M66"/>
    <mergeCell ref="O66:P66"/>
    <mergeCell ref="B63:E65"/>
    <mergeCell ref="F63:L63"/>
    <mergeCell ref="M63:R63"/>
    <mergeCell ref="F64:G64"/>
    <mergeCell ref="F61:H61"/>
    <mergeCell ref="Q56:R56"/>
    <mergeCell ref="F57:L57"/>
    <mergeCell ref="M57:R57"/>
    <mergeCell ref="Q54:R54"/>
    <mergeCell ref="Q55:R55"/>
    <mergeCell ref="G56:H56"/>
    <mergeCell ref="J54:L54"/>
    <mergeCell ref="M54:N54"/>
    <mergeCell ref="O54:P54"/>
    <mergeCell ref="F55:G55"/>
    <mergeCell ref="F58:L58"/>
    <mergeCell ref="M58:R58"/>
    <mergeCell ref="H64:I64"/>
    <mergeCell ref="J64:L64"/>
    <mergeCell ref="M64:N64"/>
    <mergeCell ref="O64:P64"/>
    <mergeCell ref="F65:G65"/>
    <mergeCell ref="H65:I65"/>
    <mergeCell ref="F54:G54"/>
    <mergeCell ref="H54:I54"/>
    <mergeCell ref="K56:M56"/>
    <mergeCell ref="O56:P56"/>
    <mergeCell ref="B62:R62"/>
    <mergeCell ref="B57:E61"/>
    <mergeCell ref="F59:L59"/>
    <mergeCell ref="M59:R59"/>
    <mergeCell ref="F60:H60"/>
    <mergeCell ref="I60:J60"/>
    <mergeCell ref="K60:L60"/>
    <mergeCell ref="M60:N60"/>
    <mergeCell ref="O60:P60"/>
    <mergeCell ref="Q60:R60"/>
    <mergeCell ref="I61:J61"/>
    <mergeCell ref="K61:L61"/>
    <mergeCell ref="M61:N61"/>
    <mergeCell ref="O61:P61"/>
    <mergeCell ref="B47:E51"/>
    <mergeCell ref="F49:L49"/>
    <mergeCell ref="M49:R49"/>
    <mergeCell ref="F50:H50"/>
    <mergeCell ref="I50:J50"/>
    <mergeCell ref="K50:L50"/>
    <mergeCell ref="H55:I55"/>
    <mergeCell ref="J55:L55"/>
    <mergeCell ref="M55:N55"/>
    <mergeCell ref="O55:P55"/>
    <mergeCell ref="I51:J51"/>
    <mergeCell ref="K51:L51"/>
    <mergeCell ref="M51:N51"/>
    <mergeCell ref="O51:P51"/>
    <mergeCell ref="B52:R52"/>
    <mergeCell ref="B53:E55"/>
    <mergeCell ref="Q50:R50"/>
    <mergeCell ref="F51:H51"/>
    <mergeCell ref="K46:M46"/>
    <mergeCell ref="O46:P46"/>
    <mergeCell ref="Q46:R46"/>
    <mergeCell ref="F47:L47"/>
    <mergeCell ref="M47:R47"/>
    <mergeCell ref="F53:L53"/>
    <mergeCell ref="M53:R53"/>
    <mergeCell ref="G46:H46"/>
    <mergeCell ref="J44:L44"/>
    <mergeCell ref="M44:N44"/>
    <mergeCell ref="O44:P44"/>
    <mergeCell ref="F45:G45"/>
    <mergeCell ref="H45:I45"/>
    <mergeCell ref="J45:L45"/>
    <mergeCell ref="M45:N45"/>
    <mergeCell ref="M50:N50"/>
    <mergeCell ref="O50:P50"/>
    <mergeCell ref="O45:P45"/>
    <mergeCell ref="F48:L48"/>
    <mergeCell ref="M48:R48"/>
    <mergeCell ref="I41:J41"/>
    <mergeCell ref="K41:L41"/>
    <mergeCell ref="M41:N41"/>
    <mergeCell ref="O41:P41"/>
    <mergeCell ref="B42:R42"/>
    <mergeCell ref="B43:E45"/>
    <mergeCell ref="F43:L43"/>
    <mergeCell ref="M43:R43"/>
    <mergeCell ref="F44:G44"/>
    <mergeCell ref="Q44:R44"/>
    <mergeCell ref="Q45:R45"/>
    <mergeCell ref="H44:I44"/>
    <mergeCell ref="B37:E41"/>
    <mergeCell ref="F39:L39"/>
    <mergeCell ref="M39:R39"/>
    <mergeCell ref="F40:H40"/>
    <mergeCell ref="I40:J40"/>
    <mergeCell ref="K40:L40"/>
    <mergeCell ref="M40:N40"/>
    <mergeCell ref="O40:P40"/>
    <mergeCell ref="Q40:R40"/>
    <mergeCell ref="H35:I35"/>
    <mergeCell ref="J35:L35"/>
    <mergeCell ref="M35:N35"/>
    <mergeCell ref="Q31:R31"/>
    <mergeCell ref="B32:R32"/>
    <mergeCell ref="B31:D31"/>
    <mergeCell ref="B33:E35"/>
    <mergeCell ref="F33:L33"/>
    <mergeCell ref="M33:R33"/>
    <mergeCell ref="B29:R29"/>
    <mergeCell ref="B30:C30"/>
    <mergeCell ref="K30:L30"/>
    <mergeCell ref="Q30:R30"/>
    <mergeCell ref="O30:P30"/>
    <mergeCell ref="M30:N30"/>
    <mergeCell ref="M31:N31"/>
    <mergeCell ref="O31:P31"/>
    <mergeCell ref="F41:H41"/>
    <mergeCell ref="F37:L37"/>
    <mergeCell ref="M37:R37"/>
    <mergeCell ref="Q34:R34"/>
    <mergeCell ref="Q35:R35"/>
    <mergeCell ref="O35:P35"/>
    <mergeCell ref="G36:H36"/>
    <mergeCell ref="J34:L34"/>
    <mergeCell ref="M34:N34"/>
    <mergeCell ref="O34:P34"/>
    <mergeCell ref="K36:M36"/>
    <mergeCell ref="O36:P36"/>
    <mergeCell ref="Q36:R36"/>
    <mergeCell ref="F34:G34"/>
    <mergeCell ref="H34:I34"/>
    <mergeCell ref="F35:G35"/>
    <mergeCell ref="F19:G19"/>
    <mergeCell ref="B22:E26"/>
    <mergeCell ref="H19:I19"/>
    <mergeCell ref="B27:R27"/>
    <mergeCell ref="B28:F28"/>
    <mergeCell ref="H28:I28"/>
    <mergeCell ref="K28:L28"/>
    <mergeCell ref="M28:N28"/>
    <mergeCell ref="O28:R28"/>
    <mergeCell ref="J19:L19"/>
    <mergeCell ref="M19:N19"/>
    <mergeCell ref="O19:P19"/>
    <mergeCell ref="F20:G20"/>
    <mergeCell ref="H20:I20"/>
    <mergeCell ref="J20:L20"/>
    <mergeCell ref="M20:N20"/>
    <mergeCell ref="O20:P20"/>
    <mergeCell ref="M24:R24"/>
    <mergeCell ref="Q19:R19"/>
    <mergeCell ref="Q20:R20"/>
    <mergeCell ref="F25:H25"/>
    <mergeCell ref="I25:J25"/>
    <mergeCell ref="G3:H6"/>
    <mergeCell ref="I3:K3"/>
    <mergeCell ref="L3:M6"/>
    <mergeCell ref="N3:P3"/>
    <mergeCell ref="M10:N10"/>
    <mergeCell ref="F31:G31"/>
    <mergeCell ref="H31:I31"/>
    <mergeCell ref="J31:L31"/>
    <mergeCell ref="B12:E16"/>
    <mergeCell ref="F14:L14"/>
    <mergeCell ref="M14:R14"/>
    <mergeCell ref="F15:H15"/>
    <mergeCell ref="I15:J15"/>
    <mergeCell ref="K15:L15"/>
    <mergeCell ref="M15:N15"/>
    <mergeCell ref="O15:P15"/>
    <mergeCell ref="Q15:R15"/>
    <mergeCell ref="F16:H16"/>
    <mergeCell ref="I16:J16"/>
    <mergeCell ref="K16:L16"/>
    <mergeCell ref="M16:N16"/>
    <mergeCell ref="O16:P16"/>
    <mergeCell ref="B17:R17"/>
    <mergeCell ref="B18:E20"/>
    <mergeCell ref="H128:I128"/>
    <mergeCell ref="J128:L128"/>
    <mergeCell ref="M128:N128"/>
    <mergeCell ref="E5:E6"/>
    <mergeCell ref="F5:F6"/>
    <mergeCell ref="J5:K5"/>
    <mergeCell ref="N5:P5"/>
    <mergeCell ref="E1:R1"/>
    <mergeCell ref="B2:R2"/>
    <mergeCell ref="B3:D6"/>
    <mergeCell ref="E3:E4"/>
    <mergeCell ref="F3:F4"/>
    <mergeCell ref="Q3:R3"/>
    <mergeCell ref="O10:P10"/>
    <mergeCell ref="Q5:R5"/>
    <mergeCell ref="J6:K6"/>
    <mergeCell ref="N6:P6"/>
    <mergeCell ref="J10:L10"/>
    <mergeCell ref="Q6:R6"/>
    <mergeCell ref="F12:L12"/>
    <mergeCell ref="M12:R12"/>
    <mergeCell ref="Q9:R9"/>
    <mergeCell ref="Q10:R10"/>
    <mergeCell ref="G11:H11"/>
    <mergeCell ref="H129:I129"/>
    <mergeCell ref="J129:L129"/>
    <mergeCell ref="M129:N129"/>
    <mergeCell ref="T3:Y3"/>
    <mergeCell ref="J4:K4"/>
    <mergeCell ref="N4:P4"/>
    <mergeCell ref="Q4:R4"/>
    <mergeCell ref="B7:R7"/>
    <mergeCell ref="O146:P146"/>
    <mergeCell ref="Q146:R146"/>
    <mergeCell ref="K11:M11"/>
    <mergeCell ref="O11:P11"/>
    <mergeCell ref="Q11:R11"/>
    <mergeCell ref="B8:E10"/>
    <mergeCell ref="F8:L8"/>
    <mergeCell ref="M8:R8"/>
    <mergeCell ref="F9:G9"/>
    <mergeCell ref="H9:I9"/>
    <mergeCell ref="J9:L9"/>
    <mergeCell ref="M9:N9"/>
    <mergeCell ref="O9:P9"/>
    <mergeCell ref="F10:G10"/>
    <mergeCell ref="H10:I10"/>
    <mergeCell ref="J141:L141"/>
    <mergeCell ref="M135:N135"/>
    <mergeCell ref="O135:P135"/>
    <mergeCell ref="I135:J135"/>
    <mergeCell ref="K135:L135"/>
    <mergeCell ref="Q130:R130"/>
    <mergeCell ref="Q142:R142"/>
    <mergeCell ref="F143:L143"/>
    <mergeCell ref="M143:R143"/>
    <mergeCell ref="G142:H142"/>
    <mergeCell ref="H141:I141"/>
    <mergeCell ref="F141:G141"/>
    <mergeCell ref="M141:N141"/>
    <mergeCell ref="O141:P141"/>
    <mergeCell ref="N103:N104"/>
    <mergeCell ref="O103:Q104"/>
    <mergeCell ref="R103:R104"/>
    <mergeCell ref="B105:G105"/>
    <mergeCell ref="H105:I105"/>
    <mergeCell ref="J105:P105"/>
    <mergeCell ref="Q105:R105"/>
    <mergeCell ref="F123:L123"/>
    <mergeCell ref="K124:L124"/>
    <mergeCell ref="M124:N124"/>
    <mergeCell ref="O124:P124"/>
    <mergeCell ref="Q124:R124"/>
    <mergeCell ref="G103:G104"/>
    <mergeCell ref="H103:H104"/>
    <mergeCell ref="I103:I104"/>
    <mergeCell ref="J103:M104"/>
    <mergeCell ref="B106:R106"/>
    <mergeCell ref="Q108:R108"/>
    <mergeCell ref="B107:E109"/>
    <mergeCell ref="F107:L107"/>
    <mergeCell ref="M107:R107"/>
    <mergeCell ref="F108:G108"/>
    <mergeCell ref="H108:I108"/>
    <mergeCell ref="J108:L108"/>
    <mergeCell ref="B126:R126"/>
    <mergeCell ref="Q128:R128"/>
    <mergeCell ref="B127:E129"/>
    <mergeCell ref="F127:L127"/>
    <mergeCell ref="M127:R127"/>
    <mergeCell ref="F128:G128"/>
    <mergeCell ref="F147:H147"/>
    <mergeCell ref="I147:J147"/>
    <mergeCell ref="K147:L147"/>
    <mergeCell ref="M147:N147"/>
    <mergeCell ref="O147:P147"/>
    <mergeCell ref="K146:L146"/>
    <mergeCell ref="O142:P142"/>
    <mergeCell ref="Q141:R141"/>
    <mergeCell ref="F131:L131"/>
    <mergeCell ref="M131:R131"/>
    <mergeCell ref="Q129:R129"/>
    <mergeCell ref="F129:G129"/>
    <mergeCell ref="M145:R145"/>
    <mergeCell ref="F146:H146"/>
    <mergeCell ref="I146:J146"/>
    <mergeCell ref="F133:L133"/>
    <mergeCell ref="M133:R133"/>
    <mergeCell ref="K134:L134"/>
    <mergeCell ref="M123:R123"/>
    <mergeCell ref="I124:J124"/>
    <mergeCell ref="Q140:R140"/>
    <mergeCell ref="B121:E125"/>
    <mergeCell ref="F124:H124"/>
    <mergeCell ref="B131:E135"/>
    <mergeCell ref="G130:H130"/>
    <mergeCell ref="M139:R139"/>
    <mergeCell ref="F140:G140"/>
    <mergeCell ref="H140:I140"/>
    <mergeCell ref="J140:L140"/>
    <mergeCell ref="M134:N134"/>
    <mergeCell ref="O134:P134"/>
    <mergeCell ref="Q134:R134"/>
    <mergeCell ref="F135:H135"/>
    <mergeCell ref="O129:P129"/>
    <mergeCell ref="K130:M130"/>
    <mergeCell ref="O130:P130"/>
    <mergeCell ref="I125:J125"/>
    <mergeCell ref="K125:L125"/>
    <mergeCell ref="M125:N125"/>
    <mergeCell ref="O125:P125"/>
    <mergeCell ref="F134:H134"/>
    <mergeCell ref="I134:J134"/>
    <mergeCell ref="M71:N71"/>
    <mergeCell ref="O71:P71"/>
    <mergeCell ref="B72:R72"/>
    <mergeCell ref="B73:E75"/>
    <mergeCell ref="F73:L73"/>
    <mergeCell ref="M73:R73"/>
    <mergeCell ref="F74:G74"/>
    <mergeCell ref="H74:I74"/>
    <mergeCell ref="J74:L74"/>
    <mergeCell ref="M74:N74"/>
    <mergeCell ref="O74:P74"/>
    <mergeCell ref="F75:G75"/>
    <mergeCell ref="H75:I75"/>
    <mergeCell ref="J75:L75"/>
    <mergeCell ref="M75:N75"/>
    <mergeCell ref="O75:P75"/>
    <mergeCell ref="Q74:R74"/>
    <mergeCell ref="Q75:R75"/>
    <mergeCell ref="F13:L13"/>
    <mergeCell ref="M13:R13"/>
    <mergeCell ref="F23:L23"/>
    <mergeCell ref="M23:R23"/>
    <mergeCell ref="F38:L38"/>
    <mergeCell ref="M38:R38"/>
    <mergeCell ref="K25:L25"/>
    <mergeCell ref="M25:N25"/>
    <mergeCell ref="O25:P25"/>
    <mergeCell ref="Q25:R25"/>
    <mergeCell ref="F26:H26"/>
    <mergeCell ref="I26:J26"/>
    <mergeCell ref="K21:M21"/>
    <mergeCell ref="O21:P21"/>
    <mergeCell ref="G21:H21"/>
    <mergeCell ref="M26:N26"/>
    <mergeCell ref="F24:L24"/>
    <mergeCell ref="Q21:R21"/>
    <mergeCell ref="F22:L22"/>
    <mergeCell ref="M22:R22"/>
    <mergeCell ref="K26:L26"/>
    <mergeCell ref="O26:P26"/>
    <mergeCell ref="F18:L18"/>
    <mergeCell ref="M18:R18"/>
    <mergeCell ref="F154:L154"/>
    <mergeCell ref="M154:R154"/>
    <mergeCell ref="F122:L122"/>
    <mergeCell ref="M122:R122"/>
    <mergeCell ref="F132:L132"/>
    <mergeCell ref="M132:R132"/>
    <mergeCell ref="F144:L144"/>
    <mergeCell ref="M144:R144"/>
    <mergeCell ref="F68:L68"/>
    <mergeCell ref="M68:R68"/>
    <mergeCell ref="F78:L78"/>
    <mergeCell ref="M78:R78"/>
    <mergeCell ref="F88:L88"/>
    <mergeCell ref="M88:R88"/>
    <mergeCell ref="F98:L98"/>
    <mergeCell ref="M98:R98"/>
    <mergeCell ref="F112:L112"/>
    <mergeCell ref="M112:R112"/>
    <mergeCell ref="B102:R102"/>
    <mergeCell ref="B103:E104"/>
    <mergeCell ref="F103:F104"/>
    <mergeCell ref="F71:H71"/>
    <mergeCell ref="I71:J71"/>
    <mergeCell ref="K71:L71"/>
  </mergeCells>
  <printOptions horizontalCentered="1"/>
  <pageMargins left="0.51181102362204722" right="0.51181102362204722" top="0.39370078740157483" bottom="0.39370078740157483" header="0.31496062992125984" footer="0.31496062992125984"/>
  <pageSetup paperSize="9" scale="74" orientation="landscape" r:id="rId2"/>
  <rowBreaks count="3" manualBreakCount="3">
    <brk id="31" max="17" man="1"/>
    <brk id="71" max="17" man="1"/>
    <brk id="115" max="1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tabColor rgb="FF00B050"/>
  </sheetPr>
  <dimension ref="A1:BH590"/>
  <sheetViews>
    <sheetView view="pageBreakPreview" topLeftCell="A37" zoomScaleNormal="100" zoomScaleSheetLayoutView="100" workbookViewId="0">
      <selection activeCell="F59" sqref="F59"/>
    </sheetView>
  </sheetViews>
  <sheetFormatPr defaultRowHeight="15" x14ac:dyDescent="0.25"/>
  <cols>
    <col min="1" max="1" width="1.7109375" style="52" customWidth="1"/>
    <col min="2" max="2" width="12.85546875" style="66" customWidth="1"/>
    <col min="3" max="3" width="12.7109375" style="66" customWidth="1"/>
    <col min="4" max="4" width="17.5703125" style="66" customWidth="1"/>
    <col min="5" max="5" width="14.7109375" style="66" customWidth="1"/>
    <col min="6" max="6" width="16.5703125" style="66" customWidth="1"/>
    <col min="7" max="7" width="9.7109375" style="66" customWidth="1"/>
    <col min="8" max="8" width="7.7109375" style="66" customWidth="1"/>
    <col min="9" max="9" width="9" style="66" customWidth="1"/>
    <col min="10" max="10" width="9.42578125" style="66" customWidth="1"/>
    <col min="11" max="11" width="9.5703125" style="66" customWidth="1"/>
    <col min="12" max="12" width="7.85546875" style="66" customWidth="1"/>
    <col min="13" max="13" width="12.42578125" style="108" customWidth="1"/>
    <col min="14" max="17" width="11.7109375" style="44" bestFit="1" customWidth="1"/>
    <col min="18" max="18" width="13" style="44" bestFit="1" customWidth="1"/>
    <col min="19" max="19" width="10.5703125" style="44" customWidth="1"/>
    <col min="20" max="20" width="6.140625" style="109" customWidth="1"/>
    <col min="21" max="21" width="8.7109375" style="109" customWidth="1"/>
    <col min="22" max="23" width="9.140625" style="109"/>
    <col min="24" max="27" width="9.140625" style="45"/>
    <col min="28" max="28" width="8" style="45" customWidth="1"/>
    <col min="29" max="29" width="6.42578125" style="45" customWidth="1"/>
    <col min="30" max="34" width="9.140625" style="45"/>
    <col min="35" max="35" width="8.7109375" style="45" customWidth="1"/>
    <col min="36" max="36" width="1.7109375" style="44" customWidth="1"/>
    <col min="37" max="60" width="9.140625" style="44"/>
    <col min="61" max="16384" width="9.140625" style="45"/>
  </cols>
  <sheetData>
    <row r="1" spans="1:60" s="44" customFormat="1" ht="60" customHeight="1" x14ac:dyDescent="0.2">
      <c r="A1" s="42"/>
      <c r="B1" s="311"/>
      <c r="C1" s="312"/>
      <c r="D1" s="349" t="s">
        <v>550</v>
      </c>
      <c r="E1" s="349"/>
      <c r="F1" s="349"/>
      <c r="G1" s="349"/>
      <c r="H1" s="349"/>
      <c r="I1" s="349"/>
      <c r="J1" s="349"/>
      <c r="K1" s="349"/>
      <c r="L1" s="349"/>
      <c r="M1" s="350"/>
      <c r="N1" s="42"/>
      <c r="O1" s="43"/>
      <c r="P1" s="43"/>
      <c r="Q1" s="43"/>
      <c r="R1" s="43"/>
      <c r="S1" s="43"/>
      <c r="T1" s="43"/>
      <c r="U1" s="43"/>
      <c r="V1" s="43"/>
      <c r="W1" s="43"/>
      <c r="X1" s="43"/>
      <c r="Y1" s="43"/>
      <c r="Z1" s="43"/>
      <c r="AA1" s="43"/>
      <c r="AB1" s="43"/>
      <c r="AC1" s="43"/>
      <c r="AD1" s="43"/>
      <c r="AE1" s="43"/>
      <c r="AF1" s="43"/>
      <c r="AG1" s="43"/>
      <c r="AH1" s="43"/>
      <c r="AI1" s="43"/>
    </row>
    <row r="2" spans="1:60" ht="39.75" customHeight="1" x14ac:dyDescent="0.25">
      <c r="A2" s="42"/>
      <c r="B2" s="400" t="s">
        <v>571</v>
      </c>
      <c r="C2" s="400"/>
      <c r="D2" s="400"/>
      <c r="E2" s="400"/>
      <c r="F2" s="400"/>
      <c r="G2" s="400"/>
      <c r="H2" s="400"/>
      <c r="I2" s="400"/>
      <c r="J2" s="400"/>
      <c r="K2" s="400"/>
      <c r="L2" s="400"/>
      <c r="M2" s="400"/>
      <c r="N2" s="87"/>
      <c r="O2" s="87"/>
      <c r="P2" s="88"/>
      <c r="Q2" s="89"/>
      <c r="R2" s="89"/>
      <c r="S2" s="89"/>
      <c r="T2" s="89"/>
      <c r="U2" s="89"/>
      <c r="V2" s="89"/>
      <c r="W2" s="89"/>
      <c r="X2" s="89"/>
      <c r="Y2" s="89"/>
      <c r="Z2" s="89"/>
      <c r="AA2" s="43"/>
      <c r="AB2" s="43"/>
      <c r="AC2" s="43"/>
      <c r="AD2" s="43"/>
      <c r="AE2" s="43"/>
      <c r="AF2" s="43"/>
      <c r="AG2" s="43"/>
      <c r="AH2" s="43"/>
      <c r="AI2" s="43"/>
    </row>
    <row r="3" spans="1:60" ht="19.5" customHeight="1" x14ac:dyDescent="0.2">
      <c r="A3" s="42"/>
      <c r="B3" s="403" t="s">
        <v>586</v>
      </c>
      <c r="C3" s="403"/>
      <c r="D3" s="403"/>
      <c r="E3" s="403"/>
      <c r="F3" s="403"/>
      <c r="G3" s="403"/>
      <c r="H3" s="403"/>
      <c r="I3" s="403"/>
      <c r="J3" s="403"/>
      <c r="K3" s="403"/>
      <c r="L3" s="403"/>
      <c r="M3" s="403"/>
      <c r="N3" s="402" t="s">
        <v>528</v>
      </c>
      <c r="O3" s="402"/>
      <c r="P3" s="402"/>
      <c r="Q3" s="402"/>
      <c r="R3" s="402"/>
      <c r="S3" s="402"/>
      <c r="T3" s="402"/>
      <c r="U3" s="402"/>
      <c r="V3" s="402"/>
      <c r="W3" s="402"/>
      <c r="X3" s="402"/>
      <c r="Y3" s="402"/>
      <c r="Z3" s="402"/>
      <c r="AA3" s="402"/>
      <c r="AB3" s="402"/>
      <c r="AC3" s="402"/>
      <c r="AD3" s="402"/>
      <c r="AE3" s="402"/>
      <c r="AF3" s="402"/>
      <c r="AG3" s="402"/>
      <c r="AH3" s="402"/>
      <c r="AI3" s="402"/>
    </row>
    <row r="4" spans="1:60" ht="15" customHeight="1" x14ac:dyDescent="0.2">
      <c r="A4" s="42"/>
      <c r="B4" s="401" t="s">
        <v>132</v>
      </c>
      <c r="C4" s="401" t="s">
        <v>133</v>
      </c>
      <c r="D4" s="401" t="s">
        <v>553</v>
      </c>
      <c r="E4" s="401" t="s">
        <v>135</v>
      </c>
      <c r="F4" s="401" t="s">
        <v>136</v>
      </c>
      <c r="G4" s="401" t="s">
        <v>558</v>
      </c>
      <c r="H4" s="401"/>
      <c r="I4" s="401"/>
      <c r="J4" s="401"/>
      <c r="K4" s="401"/>
      <c r="L4" s="401"/>
      <c r="M4" s="401" t="s">
        <v>530</v>
      </c>
      <c r="N4" s="408" t="s">
        <v>137</v>
      </c>
      <c r="O4" s="401"/>
      <c r="P4" s="401"/>
      <c r="Q4" s="401"/>
      <c r="R4" s="401"/>
      <c r="S4" s="401"/>
      <c r="T4" s="401" t="s">
        <v>138</v>
      </c>
      <c r="U4" s="401"/>
      <c r="V4" s="404" t="s">
        <v>139</v>
      </c>
      <c r="W4" s="404"/>
      <c r="X4" s="404"/>
      <c r="Y4" s="404"/>
      <c r="Z4" s="404"/>
      <c r="AA4" s="404"/>
      <c r="AB4" s="401" t="s">
        <v>140</v>
      </c>
      <c r="AC4" s="401"/>
      <c r="AD4" s="404" t="s">
        <v>141</v>
      </c>
      <c r="AE4" s="404"/>
      <c r="AF4" s="404"/>
      <c r="AG4" s="404"/>
      <c r="AH4" s="404"/>
      <c r="AI4" s="404"/>
      <c r="AJ4" s="42"/>
    </row>
    <row r="5" spans="1:60" ht="42" customHeight="1" x14ac:dyDescent="0.2">
      <c r="A5" s="42"/>
      <c r="B5" s="401"/>
      <c r="C5" s="401"/>
      <c r="D5" s="401"/>
      <c r="E5" s="401"/>
      <c r="F5" s="401"/>
      <c r="G5" s="401"/>
      <c r="H5" s="401"/>
      <c r="I5" s="401"/>
      <c r="J5" s="401"/>
      <c r="K5" s="401"/>
      <c r="L5" s="401"/>
      <c r="M5" s="401"/>
      <c r="N5" s="405" t="s">
        <v>142</v>
      </c>
      <c r="O5" s="406"/>
      <c r="P5" s="406"/>
      <c r="Q5" s="406"/>
      <c r="R5" s="406"/>
      <c r="S5" s="406"/>
      <c r="T5" s="401"/>
      <c r="U5" s="401"/>
      <c r="V5" s="406" t="s">
        <v>143</v>
      </c>
      <c r="W5" s="406"/>
      <c r="X5" s="406"/>
      <c r="Y5" s="406"/>
      <c r="Z5" s="406"/>
      <c r="AA5" s="406"/>
      <c r="AB5" s="401"/>
      <c r="AC5" s="401"/>
      <c r="AD5" s="407" t="s">
        <v>144</v>
      </c>
      <c r="AE5" s="407"/>
      <c r="AF5" s="407"/>
      <c r="AG5" s="407"/>
      <c r="AH5" s="407"/>
      <c r="AI5" s="407"/>
      <c r="AJ5" s="42"/>
    </row>
    <row r="6" spans="1:60" ht="15" customHeight="1" x14ac:dyDescent="0.2">
      <c r="A6" s="42"/>
      <c r="B6" s="401"/>
      <c r="C6" s="401"/>
      <c r="D6" s="401"/>
      <c r="E6" s="401"/>
      <c r="F6" s="401"/>
      <c r="G6" s="296" t="s">
        <v>145</v>
      </c>
      <c r="H6" s="296" t="s">
        <v>146</v>
      </c>
      <c r="I6" s="296" t="s">
        <v>166</v>
      </c>
      <c r="J6" s="296" t="s">
        <v>388</v>
      </c>
      <c r="K6" s="296" t="s">
        <v>147</v>
      </c>
      <c r="L6" s="296" t="s">
        <v>389</v>
      </c>
      <c r="M6" s="401"/>
      <c r="N6" s="314" t="s">
        <v>145</v>
      </c>
      <c r="O6" s="212" t="s">
        <v>146</v>
      </c>
      <c r="P6" s="212" t="s">
        <v>166</v>
      </c>
      <c r="Q6" s="212" t="s">
        <v>388</v>
      </c>
      <c r="R6" s="212" t="s">
        <v>147</v>
      </c>
      <c r="S6" s="212" t="s">
        <v>398</v>
      </c>
      <c r="T6" s="401"/>
      <c r="U6" s="401"/>
      <c r="V6" s="212" t="s">
        <v>145</v>
      </c>
      <c r="W6" s="212" t="s">
        <v>146</v>
      </c>
      <c r="X6" s="212" t="s">
        <v>166</v>
      </c>
      <c r="Y6" s="212" t="s">
        <v>388</v>
      </c>
      <c r="Z6" s="212" t="s">
        <v>147</v>
      </c>
      <c r="AA6" s="212" t="s">
        <v>389</v>
      </c>
      <c r="AB6" s="401"/>
      <c r="AC6" s="401"/>
      <c r="AD6" s="212" t="s">
        <v>145</v>
      </c>
      <c r="AE6" s="212" t="s">
        <v>146</v>
      </c>
      <c r="AF6" s="212" t="s">
        <v>166</v>
      </c>
      <c r="AG6" s="212" t="s">
        <v>388</v>
      </c>
      <c r="AH6" s="212" t="s">
        <v>147</v>
      </c>
      <c r="AI6" s="212" t="s">
        <v>389</v>
      </c>
      <c r="AJ6" s="42"/>
    </row>
    <row r="7" spans="1:60" s="93" customFormat="1" ht="15" customHeight="1" x14ac:dyDescent="0.25">
      <c r="A7" s="42"/>
      <c r="B7" s="431" t="s">
        <v>148</v>
      </c>
      <c r="C7" s="424" t="s">
        <v>149</v>
      </c>
      <c r="D7" s="399">
        <v>95</v>
      </c>
      <c r="E7" s="424" t="s">
        <v>150</v>
      </c>
      <c r="F7" s="430">
        <v>41736</v>
      </c>
      <c r="G7" s="294">
        <v>50</v>
      </c>
      <c r="H7" s="294">
        <v>0</v>
      </c>
      <c r="I7" s="294">
        <v>20</v>
      </c>
      <c r="J7" s="294">
        <v>30</v>
      </c>
      <c r="K7" s="294">
        <v>10</v>
      </c>
      <c r="L7" s="299" t="s">
        <v>531</v>
      </c>
      <c r="M7" s="294">
        <v>110</v>
      </c>
      <c r="N7" s="315">
        <f t="shared" ref="N7:R17" si="0">(G7*$M7)/1000000</f>
        <v>5.4999999999999997E-3</v>
      </c>
      <c r="O7" s="91">
        <f t="shared" si="0"/>
        <v>0</v>
      </c>
      <c r="P7" s="91">
        <f t="shared" si="0"/>
        <v>2.2000000000000001E-3</v>
      </c>
      <c r="Q7" s="91">
        <f t="shared" si="0"/>
        <v>3.3E-3</v>
      </c>
      <c r="R7" s="91">
        <f t="shared" si="0"/>
        <v>1.1000000000000001E-3</v>
      </c>
      <c r="S7" s="90" t="s">
        <v>531</v>
      </c>
      <c r="T7" s="399">
        <v>8</v>
      </c>
      <c r="U7" s="399"/>
      <c r="V7" s="92">
        <f>(N7*$T7)</f>
        <v>4.3999999999999997E-2</v>
      </c>
      <c r="W7" s="92">
        <f t="shared" ref="W7:Z17" si="1">(O7*$T7)</f>
        <v>0</v>
      </c>
      <c r="X7" s="92">
        <f t="shared" si="1"/>
        <v>1.7600000000000001E-2</v>
      </c>
      <c r="Y7" s="92">
        <f t="shared" si="1"/>
        <v>2.64E-2</v>
      </c>
      <c r="Z7" s="92">
        <f t="shared" si="1"/>
        <v>8.8000000000000005E-3</v>
      </c>
      <c r="AA7" s="90" t="s">
        <v>531</v>
      </c>
      <c r="AB7" s="399">
        <v>200</v>
      </c>
      <c r="AC7" s="399"/>
      <c r="AD7" s="92">
        <f>(V7*$AB7)</f>
        <v>8.7999999999999989</v>
      </c>
      <c r="AE7" s="92">
        <f t="shared" ref="AE7:AH17" si="2">(W7*$AB7)</f>
        <v>0</v>
      </c>
      <c r="AF7" s="92">
        <f t="shared" si="2"/>
        <v>3.52</v>
      </c>
      <c r="AG7" s="92">
        <f t="shared" si="2"/>
        <v>5.28</v>
      </c>
      <c r="AH7" s="92">
        <f t="shared" si="2"/>
        <v>1.76</v>
      </c>
      <c r="AI7" s="92" t="s">
        <v>531</v>
      </c>
      <c r="AJ7" s="42"/>
      <c r="AK7" s="63"/>
      <c r="AL7" s="63"/>
      <c r="AM7" s="63"/>
      <c r="AN7" s="63"/>
      <c r="AO7" s="63"/>
      <c r="AP7" s="63"/>
      <c r="AQ7" s="63"/>
      <c r="AR7" s="63"/>
      <c r="AS7" s="63"/>
      <c r="AT7" s="63"/>
      <c r="AU7" s="63"/>
      <c r="AV7" s="63"/>
      <c r="AW7" s="63"/>
      <c r="AX7" s="63"/>
      <c r="AY7" s="63"/>
      <c r="AZ7" s="63"/>
      <c r="BA7" s="63"/>
      <c r="BB7" s="63"/>
      <c r="BC7" s="63"/>
      <c r="BD7" s="63"/>
      <c r="BE7" s="63"/>
      <c r="BF7" s="63"/>
      <c r="BG7" s="63"/>
      <c r="BH7" s="63"/>
    </row>
    <row r="8" spans="1:60" s="93" customFormat="1" ht="15" customHeight="1" x14ac:dyDescent="0.25">
      <c r="A8" s="42"/>
      <c r="B8" s="379"/>
      <c r="C8" s="424"/>
      <c r="D8" s="399"/>
      <c r="E8" s="424"/>
      <c r="F8" s="430"/>
      <c r="G8" s="294">
        <v>55</v>
      </c>
      <c r="H8" s="294">
        <v>0</v>
      </c>
      <c r="I8" s="294">
        <v>10</v>
      </c>
      <c r="J8" s="294">
        <v>32</v>
      </c>
      <c r="K8" s="294">
        <v>12</v>
      </c>
      <c r="L8" s="299" t="s">
        <v>531</v>
      </c>
      <c r="M8" s="294">
        <v>90</v>
      </c>
      <c r="N8" s="315">
        <f t="shared" si="0"/>
        <v>4.9500000000000004E-3</v>
      </c>
      <c r="O8" s="91">
        <f t="shared" si="0"/>
        <v>0</v>
      </c>
      <c r="P8" s="91">
        <f t="shared" si="0"/>
        <v>8.9999999999999998E-4</v>
      </c>
      <c r="Q8" s="91">
        <f t="shared" si="0"/>
        <v>2.8800000000000002E-3</v>
      </c>
      <c r="R8" s="91">
        <f t="shared" si="0"/>
        <v>1.08E-3</v>
      </c>
      <c r="S8" s="90" t="s">
        <v>531</v>
      </c>
      <c r="T8" s="399">
        <v>8</v>
      </c>
      <c r="U8" s="399"/>
      <c r="V8" s="92">
        <f t="shared" ref="V8:V17" si="3">(N8*$T8)</f>
        <v>3.9600000000000003E-2</v>
      </c>
      <c r="W8" s="92">
        <f t="shared" si="1"/>
        <v>0</v>
      </c>
      <c r="X8" s="92">
        <f t="shared" si="1"/>
        <v>7.1999999999999998E-3</v>
      </c>
      <c r="Y8" s="92">
        <f t="shared" si="1"/>
        <v>2.3040000000000001E-2</v>
      </c>
      <c r="Z8" s="92">
        <f t="shared" si="1"/>
        <v>8.6400000000000001E-3</v>
      </c>
      <c r="AA8" s="90" t="s">
        <v>531</v>
      </c>
      <c r="AB8" s="399">
        <v>200</v>
      </c>
      <c r="AC8" s="399"/>
      <c r="AD8" s="92">
        <f t="shared" ref="AD8:AD17" si="4">(V8*$AB8)</f>
        <v>7.9200000000000008</v>
      </c>
      <c r="AE8" s="92">
        <f t="shared" si="2"/>
        <v>0</v>
      </c>
      <c r="AF8" s="92">
        <f t="shared" si="2"/>
        <v>1.44</v>
      </c>
      <c r="AG8" s="92">
        <f t="shared" si="2"/>
        <v>4.6080000000000005</v>
      </c>
      <c r="AH8" s="92">
        <f t="shared" si="2"/>
        <v>1.728</v>
      </c>
      <c r="AI8" s="92" t="s">
        <v>531</v>
      </c>
      <c r="AJ8" s="42"/>
      <c r="AK8" s="63"/>
      <c r="AL8" s="63"/>
      <c r="AM8" s="63"/>
      <c r="AN8" s="63"/>
      <c r="AO8" s="63"/>
      <c r="AP8" s="63"/>
      <c r="AQ8" s="63"/>
      <c r="AR8" s="63"/>
      <c r="AS8" s="63"/>
      <c r="AT8" s="63"/>
      <c r="AU8" s="63"/>
      <c r="AV8" s="63"/>
      <c r="AW8" s="63"/>
      <c r="AX8" s="63"/>
      <c r="AY8" s="63"/>
      <c r="AZ8" s="63"/>
      <c r="BA8" s="63"/>
      <c r="BB8" s="63"/>
      <c r="BC8" s="63"/>
      <c r="BD8" s="63"/>
      <c r="BE8" s="63"/>
      <c r="BF8" s="63"/>
      <c r="BG8" s="63"/>
      <c r="BH8" s="63"/>
    </row>
    <row r="9" spans="1:60" s="93" customFormat="1" ht="15" customHeight="1" x14ac:dyDescent="0.25">
      <c r="A9" s="42"/>
      <c r="B9" s="379"/>
      <c r="C9" s="424"/>
      <c r="D9" s="399"/>
      <c r="E9" s="424"/>
      <c r="F9" s="430"/>
      <c r="G9" s="294">
        <v>77</v>
      </c>
      <c r="H9" s="294">
        <v>0</v>
      </c>
      <c r="I9" s="294">
        <v>15</v>
      </c>
      <c r="J9" s="294">
        <v>30</v>
      </c>
      <c r="K9" s="294">
        <v>10</v>
      </c>
      <c r="L9" s="299" t="s">
        <v>531</v>
      </c>
      <c r="M9" s="294">
        <v>100</v>
      </c>
      <c r="N9" s="315">
        <f t="shared" si="0"/>
        <v>7.7000000000000002E-3</v>
      </c>
      <c r="O9" s="91">
        <f t="shared" si="0"/>
        <v>0</v>
      </c>
      <c r="P9" s="91">
        <f t="shared" si="0"/>
        <v>1.5E-3</v>
      </c>
      <c r="Q9" s="91">
        <f t="shared" si="0"/>
        <v>3.0000000000000001E-3</v>
      </c>
      <c r="R9" s="91">
        <f t="shared" si="0"/>
        <v>1E-3</v>
      </c>
      <c r="S9" s="90" t="s">
        <v>531</v>
      </c>
      <c r="T9" s="399">
        <v>8</v>
      </c>
      <c r="U9" s="399"/>
      <c r="V9" s="92">
        <f t="shared" si="3"/>
        <v>6.1600000000000002E-2</v>
      </c>
      <c r="W9" s="92">
        <f t="shared" si="1"/>
        <v>0</v>
      </c>
      <c r="X9" s="92">
        <f t="shared" si="1"/>
        <v>1.2E-2</v>
      </c>
      <c r="Y9" s="92">
        <f t="shared" si="1"/>
        <v>2.4E-2</v>
      </c>
      <c r="Z9" s="92">
        <f t="shared" si="1"/>
        <v>8.0000000000000002E-3</v>
      </c>
      <c r="AA9" s="90" t="s">
        <v>531</v>
      </c>
      <c r="AB9" s="399">
        <v>200</v>
      </c>
      <c r="AC9" s="399"/>
      <c r="AD9" s="92">
        <f t="shared" si="4"/>
        <v>12.32</v>
      </c>
      <c r="AE9" s="92">
        <f t="shared" si="2"/>
        <v>0</v>
      </c>
      <c r="AF9" s="92">
        <f t="shared" si="2"/>
        <v>2.4</v>
      </c>
      <c r="AG9" s="92">
        <f t="shared" si="2"/>
        <v>4.8</v>
      </c>
      <c r="AH9" s="92">
        <f t="shared" si="2"/>
        <v>1.6</v>
      </c>
      <c r="AI9" s="92" t="s">
        <v>531</v>
      </c>
      <c r="AJ9" s="42"/>
      <c r="AK9" s="63"/>
      <c r="AL9" s="63"/>
      <c r="AM9" s="63"/>
      <c r="AN9" s="63"/>
      <c r="AO9" s="63"/>
      <c r="AP9" s="63"/>
      <c r="AQ9" s="63"/>
      <c r="AR9" s="63"/>
      <c r="AS9" s="63"/>
      <c r="AT9" s="63"/>
      <c r="AU9" s="63"/>
      <c r="AV9" s="63"/>
      <c r="AW9" s="63"/>
      <c r="AX9" s="63"/>
      <c r="AY9" s="63"/>
      <c r="AZ9" s="63"/>
      <c r="BA9" s="63"/>
      <c r="BB9" s="63"/>
      <c r="BC9" s="63"/>
      <c r="BD9" s="63"/>
      <c r="BE9" s="63"/>
      <c r="BF9" s="63"/>
      <c r="BG9" s="63"/>
      <c r="BH9" s="63"/>
    </row>
    <row r="10" spans="1:60" s="93" customFormat="1" ht="15" customHeight="1" x14ac:dyDescent="0.25">
      <c r="A10" s="42"/>
      <c r="B10" s="379"/>
      <c r="C10" s="424" t="s">
        <v>149</v>
      </c>
      <c r="D10" s="399">
        <v>95</v>
      </c>
      <c r="E10" s="373"/>
      <c r="F10" s="430">
        <v>41953</v>
      </c>
      <c r="G10" s="294">
        <v>60</v>
      </c>
      <c r="H10" s="294">
        <v>0</v>
      </c>
      <c r="I10" s="294">
        <v>31</v>
      </c>
      <c r="J10" s="294">
        <v>29</v>
      </c>
      <c r="K10" s="294">
        <v>22</v>
      </c>
      <c r="L10" s="299" t="s">
        <v>531</v>
      </c>
      <c r="M10" s="294">
        <v>120</v>
      </c>
      <c r="N10" s="315">
        <f t="shared" ref="N10:N12" si="5">(G10*$M10)/1000000</f>
        <v>7.1999999999999998E-3</v>
      </c>
      <c r="O10" s="91">
        <f t="shared" ref="O10:O12" si="6">(H10*$M10)/1000000</f>
        <v>0</v>
      </c>
      <c r="P10" s="91">
        <f t="shared" ref="P10:P12" si="7">(I10*$M10)/1000000</f>
        <v>3.7200000000000002E-3</v>
      </c>
      <c r="Q10" s="91">
        <f t="shared" ref="Q10:Q12" si="8">(J10*$M10)/1000000</f>
        <v>3.48E-3</v>
      </c>
      <c r="R10" s="91">
        <f t="shared" ref="R10:R12" si="9">(K10*$M10)/1000000</f>
        <v>2.64E-3</v>
      </c>
      <c r="S10" s="273" t="s">
        <v>531</v>
      </c>
      <c r="T10" s="399">
        <v>8</v>
      </c>
      <c r="U10" s="399"/>
      <c r="V10" s="92">
        <f>(N10*$T10)</f>
        <v>5.7599999999999998E-2</v>
      </c>
      <c r="W10" s="92">
        <f t="shared" ref="W10:W12" si="10">(O10*$T10)</f>
        <v>0</v>
      </c>
      <c r="X10" s="92">
        <f t="shared" ref="X10:X12" si="11">(P10*$T10)</f>
        <v>2.9760000000000002E-2</v>
      </c>
      <c r="Y10" s="92">
        <f t="shared" ref="Y10:Y12" si="12">(Q10*$T10)</f>
        <v>2.784E-2</v>
      </c>
      <c r="Z10" s="92">
        <f t="shared" ref="Z10:Z12" si="13">(R10*$T10)</f>
        <v>2.112E-2</v>
      </c>
      <c r="AA10" s="273" t="s">
        <v>531</v>
      </c>
      <c r="AB10" s="399">
        <v>200</v>
      </c>
      <c r="AC10" s="399"/>
      <c r="AD10" s="92">
        <f>(V10*$AB10)</f>
        <v>11.52</v>
      </c>
      <c r="AE10" s="92">
        <f t="shared" ref="AE10:AE12" si="14">(W10*$AB10)</f>
        <v>0</v>
      </c>
      <c r="AF10" s="92">
        <f t="shared" ref="AF10:AF12" si="15">(X10*$AB10)</f>
        <v>5.952</v>
      </c>
      <c r="AG10" s="92">
        <f t="shared" ref="AG10:AG12" si="16">(Y10*$AB10)</f>
        <v>5.5679999999999996</v>
      </c>
      <c r="AH10" s="92">
        <f t="shared" ref="AH10:AH12" si="17">(Z10*$AB10)</f>
        <v>4.2240000000000002</v>
      </c>
      <c r="AI10" s="92" t="s">
        <v>531</v>
      </c>
      <c r="AJ10" s="42"/>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row>
    <row r="11" spans="1:60" s="93" customFormat="1" ht="15" customHeight="1" x14ac:dyDescent="0.25">
      <c r="A11" s="42"/>
      <c r="B11" s="379"/>
      <c r="C11" s="424"/>
      <c r="D11" s="399"/>
      <c r="E11" s="373"/>
      <c r="F11" s="430"/>
      <c r="G11" s="294">
        <v>65</v>
      </c>
      <c r="H11" s="294">
        <v>0</v>
      </c>
      <c r="I11" s="294">
        <v>21</v>
      </c>
      <c r="J11" s="294">
        <v>41</v>
      </c>
      <c r="K11" s="294">
        <v>23</v>
      </c>
      <c r="L11" s="299" t="s">
        <v>531</v>
      </c>
      <c r="M11" s="294">
        <v>100</v>
      </c>
      <c r="N11" s="315">
        <f t="shared" si="5"/>
        <v>6.4999999999999997E-3</v>
      </c>
      <c r="O11" s="91">
        <f t="shared" si="6"/>
        <v>0</v>
      </c>
      <c r="P11" s="91">
        <f t="shared" si="7"/>
        <v>2.0999999999999999E-3</v>
      </c>
      <c r="Q11" s="91">
        <f t="shared" si="8"/>
        <v>4.1000000000000003E-3</v>
      </c>
      <c r="R11" s="91">
        <f t="shared" si="9"/>
        <v>2.3E-3</v>
      </c>
      <c r="S11" s="273" t="s">
        <v>531</v>
      </c>
      <c r="T11" s="399">
        <v>8</v>
      </c>
      <c r="U11" s="399"/>
      <c r="V11" s="92">
        <f t="shared" ref="V11:V12" si="18">(N11*$T11)</f>
        <v>5.1999999999999998E-2</v>
      </c>
      <c r="W11" s="92">
        <f t="shared" si="10"/>
        <v>0</v>
      </c>
      <c r="X11" s="92">
        <f t="shared" si="11"/>
        <v>1.6799999999999999E-2</v>
      </c>
      <c r="Y11" s="92">
        <f t="shared" si="12"/>
        <v>3.2800000000000003E-2</v>
      </c>
      <c r="Z11" s="92">
        <f t="shared" si="13"/>
        <v>1.84E-2</v>
      </c>
      <c r="AA11" s="273" t="s">
        <v>531</v>
      </c>
      <c r="AB11" s="399">
        <v>200</v>
      </c>
      <c r="AC11" s="399"/>
      <c r="AD11" s="92">
        <f t="shared" ref="AD11:AD12" si="19">(V11*$AB11)</f>
        <v>10.4</v>
      </c>
      <c r="AE11" s="92">
        <f t="shared" si="14"/>
        <v>0</v>
      </c>
      <c r="AF11" s="92">
        <f t="shared" si="15"/>
        <v>3.36</v>
      </c>
      <c r="AG11" s="92">
        <f t="shared" si="16"/>
        <v>6.5600000000000005</v>
      </c>
      <c r="AH11" s="92">
        <f t="shared" si="17"/>
        <v>3.6799999999999997</v>
      </c>
      <c r="AI11" s="92" t="s">
        <v>531</v>
      </c>
      <c r="AJ11" s="42"/>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row>
    <row r="12" spans="1:60" s="93" customFormat="1" ht="15" customHeight="1" x14ac:dyDescent="0.25">
      <c r="A12" s="42"/>
      <c r="B12" s="379"/>
      <c r="C12" s="424"/>
      <c r="D12" s="399"/>
      <c r="E12" s="373"/>
      <c r="F12" s="430"/>
      <c r="G12" s="294">
        <v>77</v>
      </c>
      <c r="H12" s="294">
        <v>0</v>
      </c>
      <c r="I12" s="294">
        <v>26</v>
      </c>
      <c r="J12" s="294">
        <v>39</v>
      </c>
      <c r="K12" s="294">
        <v>31</v>
      </c>
      <c r="L12" s="299" t="s">
        <v>531</v>
      </c>
      <c r="M12" s="294">
        <v>110</v>
      </c>
      <c r="N12" s="315">
        <f t="shared" si="5"/>
        <v>8.4700000000000001E-3</v>
      </c>
      <c r="O12" s="91">
        <f t="shared" si="6"/>
        <v>0</v>
      </c>
      <c r="P12" s="91">
        <f t="shared" si="7"/>
        <v>2.8600000000000001E-3</v>
      </c>
      <c r="Q12" s="91">
        <f t="shared" si="8"/>
        <v>4.2900000000000004E-3</v>
      </c>
      <c r="R12" s="91">
        <f t="shared" si="9"/>
        <v>3.4099999999999998E-3</v>
      </c>
      <c r="S12" s="273" t="s">
        <v>531</v>
      </c>
      <c r="T12" s="399">
        <v>8</v>
      </c>
      <c r="U12" s="399"/>
      <c r="V12" s="92">
        <f t="shared" si="18"/>
        <v>6.7760000000000001E-2</v>
      </c>
      <c r="W12" s="92">
        <f t="shared" si="10"/>
        <v>0</v>
      </c>
      <c r="X12" s="92">
        <f t="shared" si="11"/>
        <v>2.2880000000000001E-2</v>
      </c>
      <c r="Y12" s="92">
        <f t="shared" si="12"/>
        <v>3.4320000000000003E-2</v>
      </c>
      <c r="Z12" s="92">
        <f t="shared" si="13"/>
        <v>2.7279999999999999E-2</v>
      </c>
      <c r="AA12" s="273" t="s">
        <v>531</v>
      </c>
      <c r="AB12" s="399">
        <v>200</v>
      </c>
      <c r="AC12" s="399"/>
      <c r="AD12" s="92">
        <f t="shared" si="19"/>
        <v>13.552</v>
      </c>
      <c r="AE12" s="92">
        <f t="shared" si="14"/>
        <v>0</v>
      </c>
      <c r="AF12" s="92">
        <f t="shared" si="15"/>
        <v>4.5760000000000005</v>
      </c>
      <c r="AG12" s="92">
        <f t="shared" si="16"/>
        <v>6.8640000000000008</v>
      </c>
      <c r="AH12" s="92">
        <f t="shared" si="17"/>
        <v>5.4559999999999995</v>
      </c>
      <c r="AI12" s="92" t="s">
        <v>531</v>
      </c>
      <c r="AJ12" s="42"/>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row>
    <row r="13" spans="1:60" s="93" customFormat="1" x14ac:dyDescent="0.25">
      <c r="A13" s="42"/>
      <c r="B13" s="429" t="s">
        <v>678</v>
      </c>
      <c r="C13" s="429"/>
      <c r="D13" s="429"/>
      <c r="E13" s="429"/>
      <c r="F13" s="429"/>
      <c r="G13" s="230">
        <f>AVERAGE(G7:G12)</f>
        <v>64</v>
      </c>
      <c r="H13" s="230">
        <f>AVERAGE(H7:H12)</f>
        <v>0</v>
      </c>
      <c r="I13" s="230">
        <f>AVERAGE(I7:I12)</f>
        <v>20.5</v>
      </c>
      <c r="J13" s="230">
        <f>AVERAGE(J7:J12)</f>
        <v>33.5</v>
      </c>
      <c r="K13" s="230">
        <f>AVERAGE(K7:K12)</f>
        <v>18</v>
      </c>
      <c r="L13" s="231" t="s">
        <v>531</v>
      </c>
      <c r="M13" s="293">
        <f>AVERAGE(M7:M12)</f>
        <v>105</v>
      </c>
      <c r="N13" s="316">
        <f>(G13*$M13)/1000000</f>
        <v>6.7200000000000003E-3</v>
      </c>
      <c r="O13" s="258">
        <f t="shared" si="0"/>
        <v>0</v>
      </c>
      <c r="P13" s="258">
        <f t="shared" si="0"/>
        <v>2.1524999999999999E-3</v>
      </c>
      <c r="Q13" s="258">
        <f t="shared" si="0"/>
        <v>3.5174999999999998E-3</v>
      </c>
      <c r="R13" s="258">
        <f t="shared" si="0"/>
        <v>1.89E-3</v>
      </c>
      <c r="S13" s="231" t="s">
        <v>531</v>
      </c>
      <c r="T13" s="398">
        <v>8</v>
      </c>
      <c r="U13" s="398"/>
      <c r="V13" s="259">
        <f t="shared" si="3"/>
        <v>5.3760000000000002E-2</v>
      </c>
      <c r="W13" s="259">
        <f t="shared" si="1"/>
        <v>0</v>
      </c>
      <c r="X13" s="259">
        <f t="shared" si="1"/>
        <v>1.7219999999999999E-2</v>
      </c>
      <c r="Y13" s="259">
        <f t="shared" si="1"/>
        <v>2.8139999999999998E-2</v>
      </c>
      <c r="Z13" s="259">
        <f t="shared" si="1"/>
        <v>1.512E-2</v>
      </c>
      <c r="AA13" s="231" t="s">
        <v>531</v>
      </c>
      <c r="AB13" s="398">
        <v>200</v>
      </c>
      <c r="AC13" s="398"/>
      <c r="AD13" s="259">
        <f t="shared" si="4"/>
        <v>10.752000000000001</v>
      </c>
      <c r="AE13" s="259">
        <f t="shared" si="2"/>
        <v>0</v>
      </c>
      <c r="AF13" s="259">
        <f t="shared" si="2"/>
        <v>3.444</v>
      </c>
      <c r="AG13" s="259">
        <f t="shared" si="2"/>
        <v>5.6280000000000001</v>
      </c>
      <c r="AH13" s="259">
        <f t="shared" si="2"/>
        <v>3.024</v>
      </c>
      <c r="AI13" s="259" t="s">
        <v>531</v>
      </c>
      <c r="AJ13" s="42"/>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row>
    <row r="14" spans="1:60" s="93" customFormat="1" ht="15" customHeight="1" x14ac:dyDescent="0.25">
      <c r="A14" s="42"/>
      <c r="B14" s="425" t="s">
        <v>151</v>
      </c>
      <c r="C14" s="424" t="s">
        <v>152</v>
      </c>
      <c r="D14" s="399">
        <v>0</v>
      </c>
      <c r="E14" s="425" t="s">
        <v>153</v>
      </c>
      <c r="F14" s="430">
        <v>41751</v>
      </c>
      <c r="G14" s="294">
        <v>100</v>
      </c>
      <c r="H14" s="294">
        <v>0</v>
      </c>
      <c r="I14" s="294">
        <v>40</v>
      </c>
      <c r="J14" s="294">
        <v>60</v>
      </c>
      <c r="K14" s="294">
        <v>22</v>
      </c>
      <c r="L14" s="299" t="s">
        <v>531</v>
      </c>
      <c r="M14" s="294">
        <v>95</v>
      </c>
      <c r="N14" s="315">
        <f t="shared" si="0"/>
        <v>9.4999999999999998E-3</v>
      </c>
      <c r="O14" s="91">
        <f t="shared" si="0"/>
        <v>0</v>
      </c>
      <c r="P14" s="91">
        <f t="shared" si="0"/>
        <v>3.8E-3</v>
      </c>
      <c r="Q14" s="91">
        <f t="shared" si="0"/>
        <v>5.7000000000000002E-3</v>
      </c>
      <c r="R14" s="91">
        <f t="shared" si="0"/>
        <v>2.0899999999999998E-3</v>
      </c>
      <c r="S14" s="90" t="s">
        <v>531</v>
      </c>
      <c r="T14" s="399">
        <v>8</v>
      </c>
      <c r="U14" s="399"/>
      <c r="V14" s="92">
        <f t="shared" si="3"/>
        <v>7.5999999999999998E-2</v>
      </c>
      <c r="W14" s="92">
        <f t="shared" si="1"/>
        <v>0</v>
      </c>
      <c r="X14" s="92">
        <f t="shared" si="1"/>
        <v>3.04E-2</v>
      </c>
      <c r="Y14" s="92">
        <f t="shared" si="1"/>
        <v>4.5600000000000002E-2</v>
      </c>
      <c r="Z14" s="92">
        <f t="shared" si="1"/>
        <v>1.6719999999999999E-2</v>
      </c>
      <c r="AA14" s="90" t="s">
        <v>531</v>
      </c>
      <c r="AB14" s="399">
        <v>200</v>
      </c>
      <c r="AC14" s="399"/>
      <c r="AD14" s="92">
        <f t="shared" si="4"/>
        <v>15.2</v>
      </c>
      <c r="AE14" s="92">
        <f t="shared" si="2"/>
        <v>0</v>
      </c>
      <c r="AF14" s="92">
        <f t="shared" si="2"/>
        <v>6.08</v>
      </c>
      <c r="AG14" s="92">
        <f t="shared" si="2"/>
        <v>9.120000000000001</v>
      </c>
      <c r="AH14" s="92">
        <f t="shared" si="2"/>
        <v>3.3439999999999999</v>
      </c>
      <c r="AI14" s="92" t="s">
        <v>531</v>
      </c>
      <c r="AJ14" s="42"/>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row>
    <row r="15" spans="1:60" s="93" customFormat="1" x14ac:dyDescent="0.25">
      <c r="A15" s="42"/>
      <c r="B15" s="425"/>
      <c r="C15" s="424"/>
      <c r="D15" s="399"/>
      <c r="E15" s="425"/>
      <c r="F15" s="430"/>
      <c r="G15" s="294">
        <v>102</v>
      </c>
      <c r="H15" s="294">
        <v>0</v>
      </c>
      <c r="I15" s="294">
        <v>30</v>
      </c>
      <c r="J15" s="294">
        <v>65</v>
      </c>
      <c r="K15" s="294">
        <v>25</v>
      </c>
      <c r="L15" s="299" t="s">
        <v>531</v>
      </c>
      <c r="M15" s="294">
        <v>102</v>
      </c>
      <c r="N15" s="315">
        <f t="shared" si="0"/>
        <v>1.0404E-2</v>
      </c>
      <c r="O15" s="91">
        <f t="shared" si="0"/>
        <v>0</v>
      </c>
      <c r="P15" s="91">
        <f t="shared" si="0"/>
        <v>3.0599999999999998E-3</v>
      </c>
      <c r="Q15" s="91">
        <f t="shared" si="0"/>
        <v>6.6299999999999996E-3</v>
      </c>
      <c r="R15" s="91">
        <f t="shared" si="0"/>
        <v>2.5500000000000002E-3</v>
      </c>
      <c r="S15" s="90" t="s">
        <v>531</v>
      </c>
      <c r="T15" s="399">
        <v>8</v>
      </c>
      <c r="U15" s="399"/>
      <c r="V15" s="92">
        <f t="shared" si="3"/>
        <v>8.3232E-2</v>
      </c>
      <c r="W15" s="92">
        <f t="shared" si="1"/>
        <v>0</v>
      </c>
      <c r="X15" s="92">
        <f t="shared" si="1"/>
        <v>2.4479999999999998E-2</v>
      </c>
      <c r="Y15" s="92">
        <f t="shared" si="1"/>
        <v>5.3039999999999997E-2</v>
      </c>
      <c r="Z15" s="92">
        <f t="shared" si="1"/>
        <v>2.0400000000000001E-2</v>
      </c>
      <c r="AA15" s="90" t="s">
        <v>531</v>
      </c>
      <c r="AB15" s="399">
        <v>200</v>
      </c>
      <c r="AC15" s="399"/>
      <c r="AD15" s="92">
        <f t="shared" si="4"/>
        <v>16.6464</v>
      </c>
      <c r="AE15" s="92">
        <f t="shared" si="2"/>
        <v>0</v>
      </c>
      <c r="AF15" s="92">
        <f t="shared" si="2"/>
        <v>4.8959999999999999</v>
      </c>
      <c r="AG15" s="92">
        <f t="shared" si="2"/>
        <v>10.607999999999999</v>
      </c>
      <c r="AH15" s="92">
        <f t="shared" si="2"/>
        <v>4.08</v>
      </c>
      <c r="AI15" s="92" t="s">
        <v>531</v>
      </c>
      <c r="AJ15" s="42"/>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row>
    <row r="16" spans="1:60" s="93" customFormat="1" x14ac:dyDescent="0.25">
      <c r="A16" s="42"/>
      <c r="B16" s="425"/>
      <c r="C16" s="424"/>
      <c r="D16" s="399"/>
      <c r="E16" s="425"/>
      <c r="F16" s="430"/>
      <c r="G16" s="294">
        <v>108</v>
      </c>
      <c r="H16" s="294">
        <v>0</v>
      </c>
      <c r="I16" s="294">
        <v>50</v>
      </c>
      <c r="J16" s="294">
        <v>67</v>
      </c>
      <c r="K16" s="294">
        <v>20</v>
      </c>
      <c r="L16" s="299" t="s">
        <v>531</v>
      </c>
      <c r="M16" s="294">
        <v>105</v>
      </c>
      <c r="N16" s="315">
        <f t="shared" si="0"/>
        <v>1.1339999999999999E-2</v>
      </c>
      <c r="O16" s="91">
        <f t="shared" si="0"/>
        <v>0</v>
      </c>
      <c r="P16" s="91">
        <f t="shared" si="0"/>
        <v>5.2500000000000003E-3</v>
      </c>
      <c r="Q16" s="91">
        <f t="shared" si="0"/>
        <v>7.0349999999999996E-3</v>
      </c>
      <c r="R16" s="91">
        <f t="shared" si="0"/>
        <v>2.0999999999999999E-3</v>
      </c>
      <c r="S16" s="90" t="s">
        <v>531</v>
      </c>
      <c r="T16" s="399">
        <v>8</v>
      </c>
      <c r="U16" s="399"/>
      <c r="V16" s="92">
        <f t="shared" si="3"/>
        <v>9.0719999999999995E-2</v>
      </c>
      <c r="W16" s="92">
        <f t="shared" si="1"/>
        <v>0</v>
      </c>
      <c r="X16" s="92">
        <f t="shared" si="1"/>
        <v>4.2000000000000003E-2</v>
      </c>
      <c r="Y16" s="92">
        <f t="shared" si="1"/>
        <v>5.6279999999999997E-2</v>
      </c>
      <c r="Z16" s="92">
        <f t="shared" si="1"/>
        <v>1.6799999999999999E-2</v>
      </c>
      <c r="AA16" s="90" t="s">
        <v>531</v>
      </c>
      <c r="AB16" s="399">
        <v>200</v>
      </c>
      <c r="AC16" s="399"/>
      <c r="AD16" s="92">
        <f t="shared" si="4"/>
        <v>18.143999999999998</v>
      </c>
      <c r="AE16" s="92">
        <f t="shared" si="2"/>
        <v>0</v>
      </c>
      <c r="AF16" s="92">
        <f t="shared" si="2"/>
        <v>8.4</v>
      </c>
      <c r="AG16" s="92">
        <f t="shared" si="2"/>
        <v>11.256</v>
      </c>
      <c r="AH16" s="92">
        <f t="shared" si="2"/>
        <v>3.36</v>
      </c>
      <c r="AI16" s="92" t="s">
        <v>531</v>
      </c>
      <c r="AJ16" s="42"/>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row>
    <row r="17" spans="1:60" s="93" customFormat="1" x14ac:dyDescent="0.25">
      <c r="A17" s="42"/>
      <c r="B17" s="429" t="s">
        <v>678</v>
      </c>
      <c r="C17" s="429"/>
      <c r="D17" s="429"/>
      <c r="E17" s="429"/>
      <c r="F17" s="429"/>
      <c r="G17" s="230">
        <f>AVERAGE(G14:G16)</f>
        <v>103.33333333333333</v>
      </c>
      <c r="H17" s="230">
        <f>AVERAGE(H14:H16)</f>
        <v>0</v>
      </c>
      <c r="I17" s="230">
        <f>AVERAGE(I14:I16)</f>
        <v>40</v>
      </c>
      <c r="J17" s="230">
        <f>AVERAGE(J14:J16)</f>
        <v>64</v>
      </c>
      <c r="K17" s="230">
        <f>AVERAGE(K14:K16)</f>
        <v>22.333333333333332</v>
      </c>
      <c r="L17" s="231" t="s">
        <v>531</v>
      </c>
      <c r="M17" s="293">
        <f>AVERAGE(M14:M16)</f>
        <v>100.66666666666667</v>
      </c>
      <c r="N17" s="316">
        <f t="shared" si="0"/>
        <v>1.0402222222222222E-2</v>
      </c>
      <c r="O17" s="258">
        <f t="shared" si="0"/>
        <v>0</v>
      </c>
      <c r="P17" s="258">
        <f t="shared" si="0"/>
        <v>4.0266666666666671E-3</v>
      </c>
      <c r="Q17" s="258">
        <f t="shared" si="0"/>
        <v>6.4426666666666669E-3</v>
      </c>
      <c r="R17" s="258">
        <f t="shared" si="0"/>
        <v>2.2482222222222222E-3</v>
      </c>
      <c r="S17" s="231" t="s">
        <v>531</v>
      </c>
      <c r="T17" s="398">
        <v>8</v>
      </c>
      <c r="U17" s="398"/>
      <c r="V17" s="259">
        <f t="shared" si="3"/>
        <v>8.3217777777777779E-2</v>
      </c>
      <c r="W17" s="259">
        <f t="shared" si="1"/>
        <v>0</v>
      </c>
      <c r="X17" s="259">
        <f t="shared" si="1"/>
        <v>3.2213333333333337E-2</v>
      </c>
      <c r="Y17" s="259">
        <f t="shared" si="1"/>
        <v>5.1541333333333335E-2</v>
      </c>
      <c r="Z17" s="259">
        <f t="shared" si="1"/>
        <v>1.7985777777777778E-2</v>
      </c>
      <c r="AA17" s="231" t="s">
        <v>531</v>
      </c>
      <c r="AB17" s="398">
        <v>200</v>
      </c>
      <c r="AC17" s="398"/>
      <c r="AD17" s="259">
        <f t="shared" si="4"/>
        <v>16.643555555555555</v>
      </c>
      <c r="AE17" s="259">
        <f t="shared" si="2"/>
        <v>0</v>
      </c>
      <c r="AF17" s="259">
        <f t="shared" si="2"/>
        <v>6.4426666666666677</v>
      </c>
      <c r="AG17" s="259">
        <f t="shared" si="2"/>
        <v>10.308266666666666</v>
      </c>
      <c r="AH17" s="259">
        <f t="shared" si="2"/>
        <v>3.5971555555555557</v>
      </c>
      <c r="AI17" s="259" t="s">
        <v>531</v>
      </c>
      <c r="AJ17" s="42"/>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row>
    <row r="18" spans="1:60" s="93" customFormat="1" ht="9.75" customHeight="1" x14ac:dyDescent="0.25">
      <c r="A18" s="42"/>
      <c r="B18" s="323"/>
      <c r="C18" s="323"/>
      <c r="D18" s="323"/>
      <c r="E18" s="323"/>
      <c r="F18" s="323"/>
      <c r="G18" s="94"/>
      <c r="H18" s="94"/>
      <c r="I18" s="94"/>
      <c r="J18" s="94"/>
      <c r="K18" s="94"/>
      <c r="L18" s="95"/>
      <c r="M18" s="96"/>
      <c r="N18" s="97"/>
      <c r="O18" s="97"/>
      <c r="P18" s="97"/>
      <c r="Q18" s="97"/>
      <c r="R18" s="97"/>
      <c r="S18" s="95"/>
      <c r="T18" s="96"/>
      <c r="U18" s="96"/>
      <c r="V18" s="101"/>
      <c r="W18" s="101"/>
      <c r="X18" s="101"/>
      <c r="Y18" s="101"/>
      <c r="Z18" s="101"/>
      <c r="AA18" s="95"/>
      <c r="AB18" s="96"/>
      <c r="AC18" s="96"/>
      <c r="AD18" s="101"/>
      <c r="AE18" s="101"/>
      <c r="AF18" s="101"/>
      <c r="AG18" s="101"/>
      <c r="AH18" s="101"/>
      <c r="AI18" s="101"/>
      <c r="AJ18" s="42"/>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row>
    <row r="19" spans="1:60" s="93" customFormat="1" ht="30" customHeight="1" x14ac:dyDescent="0.25">
      <c r="A19" s="42"/>
      <c r="B19" s="426" t="s">
        <v>587</v>
      </c>
      <c r="C19" s="427"/>
      <c r="D19" s="427"/>
      <c r="E19" s="427"/>
      <c r="F19" s="427"/>
      <c r="G19" s="427"/>
      <c r="H19" s="427"/>
      <c r="I19" s="427"/>
      <c r="J19" s="427"/>
      <c r="K19" s="427"/>
      <c r="L19" s="427"/>
      <c r="M19" s="428"/>
      <c r="N19" s="115"/>
      <c r="O19" s="115"/>
      <c r="P19" s="115"/>
      <c r="Q19" s="115"/>
      <c r="R19" s="115"/>
      <c r="S19" s="42"/>
      <c r="T19" s="99"/>
      <c r="U19" s="99"/>
      <c r="V19" s="100"/>
      <c r="W19" s="100"/>
      <c r="X19" s="100"/>
      <c r="Y19" s="100"/>
      <c r="Z19" s="100"/>
      <c r="AA19" s="42"/>
      <c r="AB19" s="233"/>
      <c r="AC19" s="233"/>
      <c r="AD19" s="234"/>
      <c r="AE19" s="234"/>
      <c r="AF19" s="234"/>
      <c r="AG19" s="234"/>
      <c r="AH19" s="234"/>
      <c r="AI19" s="234"/>
      <c r="AJ19" s="42"/>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row>
    <row r="20" spans="1:60" s="93" customFormat="1" ht="30" customHeight="1" x14ac:dyDescent="0.25">
      <c r="A20" s="42"/>
      <c r="B20" s="300" t="s">
        <v>581</v>
      </c>
      <c r="C20" s="190"/>
      <c r="D20" s="432" t="s">
        <v>582</v>
      </c>
      <c r="E20" s="432"/>
      <c r="F20" s="211" t="s">
        <v>583</v>
      </c>
      <c r="G20" s="301" t="s">
        <v>584</v>
      </c>
      <c r="H20" s="433" t="s">
        <v>585</v>
      </c>
      <c r="I20" s="434"/>
      <c r="J20" s="435"/>
      <c r="K20" s="436"/>
      <c r="L20" s="436"/>
      <c r="M20" s="436"/>
      <c r="N20" s="414"/>
      <c r="O20" s="415"/>
      <c r="P20" s="415"/>
      <c r="Q20" s="415"/>
      <c r="R20" s="415"/>
      <c r="S20" s="415"/>
      <c r="T20" s="415"/>
      <c r="U20" s="415"/>
      <c r="V20" s="415"/>
      <c r="W20" s="415"/>
      <c r="X20" s="415"/>
      <c r="Y20" s="415"/>
      <c r="Z20" s="415"/>
      <c r="AA20" s="415"/>
      <c r="AB20" s="415"/>
      <c r="AC20" s="415"/>
      <c r="AD20" s="415"/>
      <c r="AE20" s="415"/>
      <c r="AF20" s="415"/>
      <c r="AG20" s="415"/>
      <c r="AH20" s="415"/>
      <c r="AI20" s="416"/>
      <c r="AJ20" s="42"/>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row>
    <row r="21" spans="1:60" ht="15" customHeight="1" x14ac:dyDescent="0.2">
      <c r="A21" s="42"/>
      <c r="B21" s="401" t="s">
        <v>132</v>
      </c>
      <c r="C21" s="401" t="s">
        <v>133</v>
      </c>
      <c r="D21" s="401" t="s">
        <v>553</v>
      </c>
      <c r="E21" s="401" t="s">
        <v>135</v>
      </c>
      <c r="F21" s="401" t="s">
        <v>136</v>
      </c>
      <c r="G21" s="401" t="s">
        <v>558</v>
      </c>
      <c r="H21" s="401"/>
      <c r="I21" s="401"/>
      <c r="J21" s="401"/>
      <c r="K21" s="401"/>
      <c r="L21" s="401"/>
      <c r="M21" s="401" t="s">
        <v>646</v>
      </c>
      <c r="N21" s="413" t="s">
        <v>137</v>
      </c>
      <c r="O21" s="404"/>
      <c r="P21" s="404"/>
      <c r="Q21" s="404"/>
      <c r="R21" s="404"/>
      <c r="S21" s="404"/>
      <c r="T21" s="401" t="s">
        <v>138</v>
      </c>
      <c r="U21" s="401"/>
      <c r="V21" s="404" t="s">
        <v>139</v>
      </c>
      <c r="W21" s="404"/>
      <c r="X21" s="404"/>
      <c r="Y21" s="404"/>
      <c r="Z21" s="404"/>
      <c r="AA21" s="404"/>
      <c r="AB21" s="401" t="s">
        <v>140</v>
      </c>
      <c r="AC21" s="401"/>
      <c r="AD21" s="404" t="s">
        <v>141</v>
      </c>
      <c r="AE21" s="404"/>
      <c r="AF21" s="404"/>
      <c r="AG21" s="404"/>
      <c r="AH21" s="404"/>
      <c r="AI21" s="404"/>
      <c r="AJ21" s="42"/>
    </row>
    <row r="22" spans="1:60" ht="42" customHeight="1" x14ac:dyDescent="0.2">
      <c r="A22" s="42"/>
      <c r="B22" s="401"/>
      <c r="C22" s="401"/>
      <c r="D22" s="401"/>
      <c r="E22" s="401"/>
      <c r="F22" s="401"/>
      <c r="G22" s="401"/>
      <c r="H22" s="401"/>
      <c r="I22" s="401"/>
      <c r="J22" s="401"/>
      <c r="K22" s="401"/>
      <c r="L22" s="401"/>
      <c r="M22" s="401"/>
      <c r="N22" s="405" t="s">
        <v>142</v>
      </c>
      <c r="O22" s="406"/>
      <c r="P22" s="406"/>
      <c r="Q22" s="406"/>
      <c r="R22" s="406"/>
      <c r="S22" s="406"/>
      <c r="T22" s="401"/>
      <c r="U22" s="401"/>
      <c r="V22" s="406" t="s">
        <v>143</v>
      </c>
      <c r="W22" s="406"/>
      <c r="X22" s="406"/>
      <c r="Y22" s="406"/>
      <c r="Z22" s="406"/>
      <c r="AA22" s="406"/>
      <c r="AB22" s="401"/>
      <c r="AC22" s="401"/>
      <c r="AD22" s="410" t="s">
        <v>144</v>
      </c>
      <c r="AE22" s="411"/>
      <c r="AF22" s="411"/>
      <c r="AG22" s="411"/>
      <c r="AH22" s="411"/>
      <c r="AI22" s="412"/>
      <c r="AJ22" s="42"/>
    </row>
    <row r="23" spans="1:60" ht="15" customHeight="1" x14ac:dyDescent="0.2">
      <c r="A23" s="42"/>
      <c r="B23" s="401"/>
      <c r="C23" s="401"/>
      <c r="D23" s="401"/>
      <c r="E23" s="401"/>
      <c r="F23" s="401"/>
      <c r="G23" s="296" t="s">
        <v>145</v>
      </c>
      <c r="H23" s="296" t="s">
        <v>146</v>
      </c>
      <c r="I23" s="296" t="s">
        <v>166</v>
      </c>
      <c r="J23" s="296" t="s">
        <v>388</v>
      </c>
      <c r="K23" s="296" t="s">
        <v>147</v>
      </c>
      <c r="L23" s="296" t="s">
        <v>389</v>
      </c>
      <c r="M23" s="401"/>
      <c r="N23" s="314" t="s">
        <v>145</v>
      </c>
      <c r="O23" s="212" t="s">
        <v>146</v>
      </c>
      <c r="P23" s="212" t="s">
        <v>166</v>
      </c>
      <c r="Q23" s="212" t="s">
        <v>388</v>
      </c>
      <c r="R23" s="212" t="s">
        <v>147</v>
      </c>
      <c r="S23" s="212" t="s">
        <v>389</v>
      </c>
      <c r="T23" s="401"/>
      <c r="U23" s="401"/>
      <c r="V23" s="296" t="s">
        <v>145</v>
      </c>
      <c r="W23" s="296" t="s">
        <v>146</v>
      </c>
      <c r="X23" s="296" t="s">
        <v>166</v>
      </c>
      <c r="Y23" s="296" t="s">
        <v>388</v>
      </c>
      <c r="Z23" s="296" t="s">
        <v>147</v>
      </c>
      <c r="AA23" s="296" t="s">
        <v>389</v>
      </c>
      <c r="AB23" s="401"/>
      <c r="AC23" s="401"/>
      <c r="AD23" s="296" t="s">
        <v>145</v>
      </c>
      <c r="AE23" s="296" t="s">
        <v>146</v>
      </c>
      <c r="AF23" s="296" t="s">
        <v>166</v>
      </c>
      <c r="AG23" s="296" t="s">
        <v>388</v>
      </c>
      <c r="AH23" s="296" t="s">
        <v>147</v>
      </c>
      <c r="AI23" s="296" t="s">
        <v>389</v>
      </c>
      <c r="AJ23" s="42"/>
    </row>
    <row r="24" spans="1:60" s="106" customFormat="1" ht="14.25" x14ac:dyDescent="0.2">
      <c r="A24" s="257"/>
      <c r="B24" s="384"/>
      <c r="C24" s="420"/>
      <c r="D24" s="421"/>
      <c r="E24" s="417"/>
      <c r="F24" s="418"/>
      <c r="G24" s="297"/>
      <c r="H24" s="297"/>
      <c r="I24" s="297"/>
      <c r="J24" s="297"/>
      <c r="K24" s="297"/>
      <c r="L24" s="297"/>
      <c r="M24" s="297"/>
      <c r="N24" s="317">
        <f t="shared" ref="N24:N55" si="20">(G24*$M24)/1000000</f>
        <v>0</v>
      </c>
      <c r="O24" s="102">
        <f t="shared" ref="O24:O55" si="21">(H24*$M24)/1000000</f>
        <v>0</v>
      </c>
      <c r="P24" s="102">
        <f t="shared" ref="P24:P55" si="22">(I24*$M24)/1000000</f>
        <v>0</v>
      </c>
      <c r="Q24" s="102">
        <f t="shared" ref="Q24:Q55" si="23">(J24*$M24)/1000000</f>
        <v>0</v>
      </c>
      <c r="R24" s="102">
        <f t="shared" ref="R24:R55" si="24">(K24*$M24)/1000000</f>
        <v>0</v>
      </c>
      <c r="S24" s="103"/>
      <c r="T24" s="409">
        <v>0</v>
      </c>
      <c r="U24" s="409"/>
      <c r="V24" s="104">
        <f t="shared" ref="V24:V55" si="25">(N24*$T24)</f>
        <v>0</v>
      </c>
      <c r="W24" s="104">
        <f t="shared" ref="W24:Z39" si="26">(O24*$T24)</f>
        <v>0</v>
      </c>
      <c r="X24" s="104">
        <f t="shared" si="26"/>
        <v>0</v>
      </c>
      <c r="Y24" s="104">
        <f t="shared" si="26"/>
        <v>0</v>
      </c>
      <c r="Z24" s="104">
        <f t="shared" si="26"/>
        <v>0</v>
      </c>
      <c r="AA24" s="103"/>
      <c r="AB24" s="409">
        <v>0</v>
      </c>
      <c r="AC24" s="409"/>
      <c r="AD24" s="104">
        <f t="shared" ref="AD24:AD55" si="27">(V24*$AB24)</f>
        <v>0</v>
      </c>
      <c r="AE24" s="104">
        <f t="shared" ref="AE24:AH39" si="28">(W24*$AB24)</f>
        <v>0</v>
      </c>
      <c r="AF24" s="104">
        <f t="shared" si="28"/>
        <v>0</v>
      </c>
      <c r="AG24" s="104">
        <f t="shared" si="28"/>
        <v>0</v>
      </c>
      <c r="AH24" s="104">
        <f t="shared" si="28"/>
        <v>0</v>
      </c>
      <c r="AI24" s="105"/>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row>
    <row r="25" spans="1:60" s="106" customFormat="1" ht="14.25" x14ac:dyDescent="0.2">
      <c r="A25" s="257"/>
      <c r="B25" s="384"/>
      <c r="C25" s="420"/>
      <c r="D25" s="421"/>
      <c r="E25" s="417"/>
      <c r="F25" s="418"/>
      <c r="G25" s="297"/>
      <c r="H25" s="297"/>
      <c r="I25" s="297"/>
      <c r="J25" s="297"/>
      <c r="K25" s="297"/>
      <c r="L25" s="297"/>
      <c r="M25" s="297"/>
      <c r="N25" s="317">
        <f t="shared" si="20"/>
        <v>0</v>
      </c>
      <c r="O25" s="102">
        <f t="shared" si="21"/>
        <v>0</v>
      </c>
      <c r="P25" s="102">
        <f t="shared" si="22"/>
        <v>0</v>
      </c>
      <c r="Q25" s="102">
        <f t="shared" si="23"/>
        <v>0</v>
      </c>
      <c r="R25" s="102">
        <f t="shared" si="24"/>
        <v>0</v>
      </c>
      <c r="S25" s="103"/>
      <c r="T25" s="409">
        <v>0</v>
      </c>
      <c r="U25" s="409"/>
      <c r="V25" s="104">
        <f t="shared" si="25"/>
        <v>0</v>
      </c>
      <c r="W25" s="104">
        <f t="shared" si="26"/>
        <v>0</v>
      </c>
      <c r="X25" s="104">
        <f t="shared" si="26"/>
        <v>0</v>
      </c>
      <c r="Y25" s="104">
        <f t="shared" si="26"/>
        <v>0</v>
      </c>
      <c r="Z25" s="104">
        <f t="shared" si="26"/>
        <v>0</v>
      </c>
      <c r="AA25" s="103"/>
      <c r="AB25" s="409">
        <v>0</v>
      </c>
      <c r="AC25" s="409"/>
      <c r="AD25" s="104">
        <f t="shared" si="27"/>
        <v>0</v>
      </c>
      <c r="AE25" s="104">
        <f t="shared" si="28"/>
        <v>0</v>
      </c>
      <c r="AF25" s="104">
        <f t="shared" si="28"/>
        <v>0</v>
      </c>
      <c r="AG25" s="104">
        <f t="shared" si="28"/>
        <v>0</v>
      </c>
      <c r="AH25" s="104">
        <f t="shared" si="28"/>
        <v>0</v>
      </c>
      <c r="AI25" s="105"/>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row>
    <row r="26" spans="1:60" s="106" customFormat="1" ht="14.25" x14ac:dyDescent="0.2">
      <c r="A26" s="257"/>
      <c r="B26" s="384"/>
      <c r="C26" s="420"/>
      <c r="D26" s="421"/>
      <c r="E26" s="417"/>
      <c r="F26" s="418"/>
      <c r="G26" s="297"/>
      <c r="H26" s="297"/>
      <c r="I26" s="297"/>
      <c r="J26" s="297"/>
      <c r="K26" s="297"/>
      <c r="L26" s="297"/>
      <c r="M26" s="297"/>
      <c r="N26" s="317">
        <f t="shared" si="20"/>
        <v>0</v>
      </c>
      <c r="O26" s="102">
        <f t="shared" si="21"/>
        <v>0</v>
      </c>
      <c r="P26" s="102">
        <f t="shared" si="22"/>
        <v>0</v>
      </c>
      <c r="Q26" s="102">
        <f t="shared" si="23"/>
        <v>0</v>
      </c>
      <c r="R26" s="102">
        <f t="shared" si="24"/>
        <v>0</v>
      </c>
      <c r="S26" s="103"/>
      <c r="T26" s="409">
        <v>0</v>
      </c>
      <c r="U26" s="409"/>
      <c r="V26" s="104">
        <f t="shared" si="25"/>
        <v>0</v>
      </c>
      <c r="W26" s="104">
        <f t="shared" si="26"/>
        <v>0</v>
      </c>
      <c r="X26" s="104">
        <f t="shared" si="26"/>
        <v>0</v>
      </c>
      <c r="Y26" s="104">
        <f t="shared" si="26"/>
        <v>0</v>
      </c>
      <c r="Z26" s="104">
        <f t="shared" si="26"/>
        <v>0</v>
      </c>
      <c r="AA26" s="103"/>
      <c r="AB26" s="409">
        <v>0</v>
      </c>
      <c r="AC26" s="409"/>
      <c r="AD26" s="104">
        <f t="shared" si="27"/>
        <v>0</v>
      </c>
      <c r="AE26" s="104">
        <f t="shared" si="28"/>
        <v>0</v>
      </c>
      <c r="AF26" s="104">
        <f t="shared" si="28"/>
        <v>0</v>
      </c>
      <c r="AG26" s="104">
        <f t="shared" si="28"/>
        <v>0</v>
      </c>
      <c r="AH26" s="104">
        <f t="shared" si="28"/>
        <v>0</v>
      </c>
      <c r="AI26" s="105"/>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row>
    <row r="27" spans="1:60" s="106" customFormat="1" x14ac:dyDescent="0.2">
      <c r="A27" s="257"/>
      <c r="B27" s="419" t="s">
        <v>678</v>
      </c>
      <c r="C27" s="337"/>
      <c r="D27" s="337"/>
      <c r="E27" s="337"/>
      <c r="F27" s="338"/>
      <c r="G27" s="298" t="e">
        <f t="shared" ref="G27:L27" si="29">AVERAGE(G24:G26)</f>
        <v>#DIV/0!</v>
      </c>
      <c r="H27" s="298" t="e">
        <f t="shared" si="29"/>
        <v>#DIV/0!</v>
      </c>
      <c r="I27" s="298" t="e">
        <f t="shared" si="29"/>
        <v>#DIV/0!</v>
      </c>
      <c r="J27" s="298" t="e">
        <f t="shared" si="29"/>
        <v>#DIV/0!</v>
      </c>
      <c r="K27" s="298" t="e">
        <f t="shared" si="29"/>
        <v>#DIV/0!</v>
      </c>
      <c r="L27" s="298" t="e">
        <f t="shared" si="29"/>
        <v>#DIV/0!</v>
      </c>
      <c r="M27" s="293" t="e">
        <f>AVERAGE(M24:M26)</f>
        <v>#DIV/0!</v>
      </c>
      <c r="N27" s="318" t="e">
        <f t="shared" si="20"/>
        <v>#DIV/0!</v>
      </c>
      <c r="O27" s="232" t="e">
        <f t="shared" si="21"/>
        <v>#DIV/0!</v>
      </c>
      <c r="P27" s="232" t="e">
        <f t="shared" si="22"/>
        <v>#DIV/0!</v>
      </c>
      <c r="Q27" s="232" t="e">
        <f t="shared" si="23"/>
        <v>#DIV/0!</v>
      </c>
      <c r="R27" s="232" t="e">
        <f t="shared" si="24"/>
        <v>#DIV/0!</v>
      </c>
      <c r="S27" s="232"/>
      <c r="T27" s="232">
        <v>0</v>
      </c>
      <c r="U27" s="232"/>
      <c r="V27" s="293" t="e">
        <f t="shared" si="25"/>
        <v>#DIV/0!</v>
      </c>
      <c r="W27" s="293" t="e">
        <f t="shared" si="26"/>
        <v>#DIV/0!</v>
      </c>
      <c r="X27" s="293" t="e">
        <f t="shared" si="26"/>
        <v>#DIV/0!</v>
      </c>
      <c r="Y27" s="293" t="e">
        <f t="shared" si="26"/>
        <v>#DIV/0!</v>
      </c>
      <c r="Z27" s="293" t="e">
        <f t="shared" si="26"/>
        <v>#DIV/0!</v>
      </c>
      <c r="AA27" s="293"/>
      <c r="AB27" s="232">
        <v>0</v>
      </c>
      <c r="AC27" s="232"/>
      <c r="AD27" s="293" t="e">
        <f t="shared" si="27"/>
        <v>#DIV/0!</v>
      </c>
      <c r="AE27" s="293" t="e">
        <f t="shared" si="28"/>
        <v>#DIV/0!</v>
      </c>
      <c r="AF27" s="293" t="e">
        <f t="shared" si="28"/>
        <v>#DIV/0!</v>
      </c>
      <c r="AG27" s="293" t="e">
        <f t="shared" si="28"/>
        <v>#DIV/0!</v>
      </c>
      <c r="AH27" s="293" t="e">
        <f t="shared" si="28"/>
        <v>#DIV/0!</v>
      </c>
      <c r="AI27" s="293"/>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row>
    <row r="28" spans="1:60" s="106" customFormat="1" ht="14.25" x14ac:dyDescent="0.2">
      <c r="A28" s="257"/>
      <c r="B28" s="422"/>
      <c r="C28" s="420"/>
      <c r="D28" s="421"/>
      <c r="E28" s="417"/>
      <c r="F28" s="418"/>
      <c r="G28" s="297"/>
      <c r="H28" s="297"/>
      <c r="I28" s="297"/>
      <c r="J28" s="297"/>
      <c r="K28" s="297"/>
      <c r="L28" s="297"/>
      <c r="M28" s="297"/>
      <c r="N28" s="317">
        <f t="shared" si="20"/>
        <v>0</v>
      </c>
      <c r="O28" s="102">
        <f t="shared" si="21"/>
        <v>0</v>
      </c>
      <c r="P28" s="102">
        <f t="shared" si="22"/>
        <v>0</v>
      </c>
      <c r="Q28" s="102">
        <f t="shared" si="23"/>
        <v>0</v>
      </c>
      <c r="R28" s="102">
        <f t="shared" si="24"/>
        <v>0</v>
      </c>
      <c r="S28" s="103"/>
      <c r="T28" s="409">
        <v>0</v>
      </c>
      <c r="U28" s="409"/>
      <c r="V28" s="104">
        <f t="shared" si="25"/>
        <v>0</v>
      </c>
      <c r="W28" s="104">
        <f t="shared" si="26"/>
        <v>0</v>
      </c>
      <c r="X28" s="104">
        <f t="shared" si="26"/>
        <v>0</v>
      </c>
      <c r="Y28" s="104">
        <f t="shared" si="26"/>
        <v>0</v>
      </c>
      <c r="Z28" s="104">
        <f t="shared" si="26"/>
        <v>0</v>
      </c>
      <c r="AA28" s="103"/>
      <c r="AB28" s="409">
        <v>0</v>
      </c>
      <c r="AC28" s="409"/>
      <c r="AD28" s="104">
        <f t="shared" si="27"/>
        <v>0</v>
      </c>
      <c r="AE28" s="104">
        <f t="shared" si="28"/>
        <v>0</v>
      </c>
      <c r="AF28" s="104">
        <f t="shared" si="28"/>
        <v>0</v>
      </c>
      <c r="AG28" s="104">
        <f t="shared" si="28"/>
        <v>0</v>
      </c>
      <c r="AH28" s="104">
        <f t="shared" si="28"/>
        <v>0</v>
      </c>
      <c r="AI28" s="105"/>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row>
    <row r="29" spans="1:60" s="106" customFormat="1" ht="14.25" x14ac:dyDescent="0.2">
      <c r="A29" s="257"/>
      <c r="B29" s="422"/>
      <c r="C29" s="420"/>
      <c r="D29" s="421"/>
      <c r="E29" s="417"/>
      <c r="F29" s="418"/>
      <c r="G29" s="297"/>
      <c r="H29" s="297"/>
      <c r="I29" s="297"/>
      <c r="J29" s="297"/>
      <c r="K29" s="297"/>
      <c r="L29" s="297"/>
      <c r="M29" s="297"/>
      <c r="N29" s="317">
        <f t="shared" si="20"/>
        <v>0</v>
      </c>
      <c r="O29" s="102">
        <f t="shared" si="21"/>
        <v>0</v>
      </c>
      <c r="P29" s="102">
        <f t="shared" si="22"/>
        <v>0</v>
      </c>
      <c r="Q29" s="102">
        <f t="shared" si="23"/>
        <v>0</v>
      </c>
      <c r="R29" s="102">
        <f t="shared" si="24"/>
        <v>0</v>
      </c>
      <c r="S29" s="103"/>
      <c r="T29" s="409">
        <v>0</v>
      </c>
      <c r="U29" s="409"/>
      <c r="V29" s="104">
        <f t="shared" si="25"/>
        <v>0</v>
      </c>
      <c r="W29" s="104">
        <f t="shared" si="26"/>
        <v>0</v>
      </c>
      <c r="X29" s="104">
        <f t="shared" si="26"/>
        <v>0</v>
      </c>
      <c r="Y29" s="104">
        <f t="shared" si="26"/>
        <v>0</v>
      </c>
      <c r="Z29" s="104">
        <f t="shared" si="26"/>
        <v>0</v>
      </c>
      <c r="AA29" s="103"/>
      <c r="AB29" s="409">
        <v>0</v>
      </c>
      <c r="AC29" s="409"/>
      <c r="AD29" s="104">
        <f t="shared" si="27"/>
        <v>0</v>
      </c>
      <c r="AE29" s="104">
        <f t="shared" si="28"/>
        <v>0</v>
      </c>
      <c r="AF29" s="104">
        <f t="shared" si="28"/>
        <v>0</v>
      </c>
      <c r="AG29" s="104">
        <f t="shared" si="28"/>
        <v>0</v>
      </c>
      <c r="AH29" s="104">
        <f t="shared" si="28"/>
        <v>0</v>
      </c>
      <c r="AI29" s="105"/>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row>
    <row r="30" spans="1:60" s="106" customFormat="1" ht="14.25" x14ac:dyDescent="0.2">
      <c r="A30" s="257"/>
      <c r="B30" s="422"/>
      <c r="C30" s="420"/>
      <c r="D30" s="421"/>
      <c r="E30" s="417"/>
      <c r="F30" s="418"/>
      <c r="G30" s="297"/>
      <c r="H30" s="297"/>
      <c r="I30" s="297"/>
      <c r="J30" s="297"/>
      <c r="K30" s="297"/>
      <c r="L30" s="297"/>
      <c r="M30" s="297"/>
      <c r="N30" s="317">
        <f t="shared" si="20"/>
        <v>0</v>
      </c>
      <c r="O30" s="102">
        <f t="shared" si="21"/>
        <v>0</v>
      </c>
      <c r="P30" s="102">
        <f t="shared" si="22"/>
        <v>0</v>
      </c>
      <c r="Q30" s="102">
        <f t="shared" si="23"/>
        <v>0</v>
      </c>
      <c r="R30" s="102">
        <f t="shared" si="24"/>
        <v>0</v>
      </c>
      <c r="S30" s="103"/>
      <c r="T30" s="409">
        <v>0</v>
      </c>
      <c r="U30" s="409"/>
      <c r="V30" s="104">
        <f t="shared" si="25"/>
        <v>0</v>
      </c>
      <c r="W30" s="104">
        <f t="shared" si="26"/>
        <v>0</v>
      </c>
      <c r="X30" s="104">
        <f t="shared" si="26"/>
        <v>0</v>
      </c>
      <c r="Y30" s="104">
        <f t="shared" si="26"/>
        <v>0</v>
      </c>
      <c r="Z30" s="104">
        <f t="shared" si="26"/>
        <v>0</v>
      </c>
      <c r="AA30" s="103"/>
      <c r="AB30" s="409">
        <v>0</v>
      </c>
      <c r="AC30" s="409"/>
      <c r="AD30" s="104">
        <f t="shared" si="27"/>
        <v>0</v>
      </c>
      <c r="AE30" s="104">
        <f t="shared" si="28"/>
        <v>0</v>
      </c>
      <c r="AF30" s="104">
        <f t="shared" si="28"/>
        <v>0</v>
      </c>
      <c r="AG30" s="104">
        <f t="shared" si="28"/>
        <v>0</v>
      </c>
      <c r="AH30" s="104">
        <f t="shared" si="28"/>
        <v>0</v>
      </c>
      <c r="AI30" s="105"/>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row>
    <row r="31" spans="1:60" s="106" customFormat="1" x14ac:dyDescent="0.2">
      <c r="A31" s="257"/>
      <c r="B31" s="419" t="s">
        <v>678</v>
      </c>
      <c r="C31" s="337"/>
      <c r="D31" s="337"/>
      <c r="E31" s="337"/>
      <c r="F31" s="338"/>
      <c r="G31" s="298" t="e">
        <f t="shared" ref="G31:L31" si="30">AVERAGE(G28:G30)</f>
        <v>#DIV/0!</v>
      </c>
      <c r="H31" s="298" t="e">
        <f t="shared" si="30"/>
        <v>#DIV/0!</v>
      </c>
      <c r="I31" s="298" t="e">
        <f t="shared" si="30"/>
        <v>#DIV/0!</v>
      </c>
      <c r="J31" s="298" t="e">
        <f t="shared" si="30"/>
        <v>#DIV/0!</v>
      </c>
      <c r="K31" s="298" t="e">
        <f t="shared" si="30"/>
        <v>#DIV/0!</v>
      </c>
      <c r="L31" s="298" t="e">
        <f t="shared" si="30"/>
        <v>#DIV/0!</v>
      </c>
      <c r="M31" s="293" t="e">
        <f>AVERAGE(M28:M30)</f>
        <v>#DIV/0!</v>
      </c>
      <c r="N31" s="318" t="e">
        <f>(G31*$M31)/1000000</f>
        <v>#DIV/0!</v>
      </c>
      <c r="O31" s="232" t="e">
        <f>(H31*$M31)/1000000</f>
        <v>#DIV/0!</v>
      </c>
      <c r="P31" s="232" t="e">
        <f>(I31*$M31)/1000000</f>
        <v>#DIV/0!</v>
      </c>
      <c r="Q31" s="232" t="e">
        <f>(J31*$M31)/1000000</f>
        <v>#DIV/0!</v>
      </c>
      <c r="R31" s="232" t="e">
        <f>(K31*$M31)/1000000</f>
        <v>#DIV/0!</v>
      </c>
      <c r="S31" s="232"/>
      <c r="T31" s="232">
        <v>0</v>
      </c>
      <c r="U31" s="232"/>
      <c r="V31" s="293" t="e">
        <f>(N31*$T31)</f>
        <v>#DIV/0!</v>
      </c>
      <c r="W31" s="293" t="e">
        <f>(O31*$T31)</f>
        <v>#DIV/0!</v>
      </c>
      <c r="X31" s="293" t="e">
        <f>(P31*$T31)</f>
        <v>#DIV/0!</v>
      </c>
      <c r="Y31" s="293" t="e">
        <f>(Q31*$T31)</f>
        <v>#DIV/0!</v>
      </c>
      <c r="Z31" s="293" t="e">
        <f>(R31*$T31)</f>
        <v>#DIV/0!</v>
      </c>
      <c r="AA31" s="293"/>
      <c r="AB31" s="232">
        <v>0</v>
      </c>
      <c r="AC31" s="232"/>
      <c r="AD31" s="293" t="e">
        <f>(V31*$AB31)</f>
        <v>#DIV/0!</v>
      </c>
      <c r="AE31" s="293" t="e">
        <f>(W31*$AB31)</f>
        <v>#DIV/0!</v>
      </c>
      <c r="AF31" s="293" t="e">
        <f>(X31*$AB31)</f>
        <v>#DIV/0!</v>
      </c>
      <c r="AG31" s="293" t="e">
        <f>(Y31*$AB31)</f>
        <v>#DIV/0!</v>
      </c>
      <c r="AH31" s="293" t="e">
        <f>(Z31*$AB31)</f>
        <v>#DIV/0!</v>
      </c>
      <c r="AI31" s="293"/>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row>
    <row r="32" spans="1:60" s="106" customFormat="1" ht="14.25" x14ac:dyDescent="0.2">
      <c r="A32" s="257"/>
      <c r="B32" s="384"/>
      <c r="C32" s="420"/>
      <c r="D32" s="421"/>
      <c r="E32" s="417"/>
      <c r="F32" s="418"/>
      <c r="G32" s="297"/>
      <c r="H32" s="297"/>
      <c r="I32" s="297"/>
      <c r="J32" s="297"/>
      <c r="K32" s="297"/>
      <c r="L32" s="297"/>
      <c r="M32" s="297"/>
      <c r="N32" s="317">
        <f t="shared" si="20"/>
        <v>0</v>
      </c>
      <c r="O32" s="102">
        <f t="shared" si="21"/>
        <v>0</v>
      </c>
      <c r="P32" s="102">
        <f t="shared" si="22"/>
        <v>0</v>
      </c>
      <c r="Q32" s="102">
        <f t="shared" si="23"/>
        <v>0</v>
      </c>
      <c r="R32" s="102">
        <f t="shared" si="24"/>
        <v>0</v>
      </c>
      <c r="S32" s="103"/>
      <c r="T32" s="409">
        <v>0</v>
      </c>
      <c r="U32" s="409"/>
      <c r="V32" s="104">
        <f t="shared" si="25"/>
        <v>0</v>
      </c>
      <c r="W32" s="104">
        <f t="shared" si="26"/>
        <v>0</v>
      </c>
      <c r="X32" s="104">
        <f t="shared" si="26"/>
        <v>0</v>
      </c>
      <c r="Y32" s="104">
        <f t="shared" si="26"/>
        <v>0</v>
      </c>
      <c r="Z32" s="104">
        <f t="shared" si="26"/>
        <v>0</v>
      </c>
      <c r="AA32" s="103"/>
      <c r="AB32" s="409">
        <v>0</v>
      </c>
      <c r="AC32" s="409"/>
      <c r="AD32" s="104">
        <f t="shared" si="27"/>
        <v>0</v>
      </c>
      <c r="AE32" s="104">
        <f t="shared" si="28"/>
        <v>0</v>
      </c>
      <c r="AF32" s="104">
        <f t="shared" si="28"/>
        <v>0</v>
      </c>
      <c r="AG32" s="104">
        <f t="shared" si="28"/>
        <v>0</v>
      </c>
      <c r="AH32" s="104">
        <f t="shared" si="28"/>
        <v>0</v>
      </c>
      <c r="AI32" s="105"/>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row>
    <row r="33" spans="1:60" s="106" customFormat="1" ht="14.25" x14ac:dyDescent="0.2">
      <c r="A33" s="257"/>
      <c r="B33" s="384"/>
      <c r="C33" s="420"/>
      <c r="D33" s="421"/>
      <c r="E33" s="417"/>
      <c r="F33" s="418"/>
      <c r="G33" s="297"/>
      <c r="H33" s="297"/>
      <c r="I33" s="297"/>
      <c r="J33" s="297"/>
      <c r="K33" s="297"/>
      <c r="L33" s="297"/>
      <c r="M33" s="297"/>
      <c r="N33" s="317">
        <f t="shared" si="20"/>
        <v>0</v>
      </c>
      <c r="O33" s="102">
        <f t="shared" si="21"/>
        <v>0</v>
      </c>
      <c r="P33" s="102">
        <f t="shared" si="22"/>
        <v>0</v>
      </c>
      <c r="Q33" s="102">
        <f t="shared" si="23"/>
        <v>0</v>
      </c>
      <c r="R33" s="102">
        <f t="shared" si="24"/>
        <v>0</v>
      </c>
      <c r="S33" s="103"/>
      <c r="T33" s="409">
        <v>0</v>
      </c>
      <c r="U33" s="409"/>
      <c r="V33" s="104">
        <f t="shared" si="25"/>
        <v>0</v>
      </c>
      <c r="W33" s="104">
        <f t="shared" si="26"/>
        <v>0</v>
      </c>
      <c r="X33" s="104">
        <f t="shared" si="26"/>
        <v>0</v>
      </c>
      <c r="Y33" s="104">
        <f t="shared" si="26"/>
        <v>0</v>
      </c>
      <c r="Z33" s="104">
        <f t="shared" si="26"/>
        <v>0</v>
      </c>
      <c r="AA33" s="103"/>
      <c r="AB33" s="409">
        <v>0</v>
      </c>
      <c r="AC33" s="409"/>
      <c r="AD33" s="104">
        <f t="shared" si="27"/>
        <v>0</v>
      </c>
      <c r="AE33" s="104">
        <f t="shared" si="28"/>
        <v>0</v>
      </c>
      <c r="AF33" s="104">
        <f t="shared" si="28"/>
        <v>0</v>
      </c>
      <c r="AG33" s="104">
        <f t="shared" si="28"/>
        <v>0</v>
      </c>
      <c r="AH33" s="104">
        <f t="shared" si="28"/>
        <v>0</v>
      </c>
      <c r="AI33" s="105"/>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row>
    <row r="34" spans="1:60" s="106" customFormat="1" ht="14.25" x14ac:dyDescent="0.2">
      <c r="A34" s="257"/>
      <c r="B34" s="384"/>
      <c r="C34" s="420"/>
      <c r="D34" s="421"/>
      <c r="E34" s="417"/>
      <c r="F34" s="418"/>
      <c r="G34" s="297"/>
      <c r="H34" s="297"/>
      <c r="I34" s="297"/>
      <c r="J34" s="297"/>
      <c r="K34" s="297"/>
      <c r="L34" s="297"/>
      <c r="M34" s="297"/>
      <c r="N34" s="317">
        <f t="shared" si="20"/>
        <v>0</v>
      </c>
      <c r="O34" s="102">
        <f t="shared" si="21"/>
        <v>0</v>
      </c>
      <c r="P34" s="102">
        <f t="shared" si="22"/>
        <v>0</v>
      </c>
      <c r="Q34" s="102">
        <f t="shared" si="23"/>
        <v>0</v>
      </c>
      <c r="R34" s="102">
        <f t="shared" si="24"/>
        <v>0</v>
      </c>
      <c r="S34" s="103"/>
      <c r="T34" s="409">
        <v>0</v>
      </c>
      <c r="U34" s="409"/>
      <c r="V34" s="104">
        <f t="shared" si="25"/>
        <v>0</v>
      </c>
      <c r="W34" s="104">
        <f t="shared" si="26"/>
        <v>0</v>
      </c>
      <c r="X34" s="104">
        <f t="shared" si="26"/>
        <v>0</v>
      </c>
      <c r="Y34" s="104">
        <f t="shared" si="26"/>
        <v>0</v>
      </c>
      <c r="Z34" s="104">
        <f t="shared" si="26"/>
        <v>0</v>
      </c>
      <c r="AA34" s="103"/>
      <c r="AB34" s="409">
        <v>0</v>
      </c>
      <c r="AC34" s="409"/>
      <c r="AD34" s="104">
        <f t="shared" si="27"/>
        <v>0</v>
      </c>
      <c r="AE34" s="104">
        <f t="shared" si="28"/>
        <v>0</v>
      </c>
      <c r="AF34" s="104">
        <f t="shared" si="28"/>
        <v>0</v>
      </c>
      <c r="AG34" s="104">
        <f t="shared" si="28"/>
        <v>0</v>
      </c>
      <c r="AH34" s="104">
        <f t="shared" si="28"/>
        <v>0</v>
      </c>
      <c r="AI34" s="105"/>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row>
    <row r="35" spans="1:60" s="106" customFormat="1" x14ac:dyDescent="0.2">
      <c r="A35" s="257"/>
      <c r="B35" s="419" t="s">
        <v>678</v>
      </c>
      <c r="C35" s="337"/>
      <c r="D35" s="337"/>
      <c r="E35" s="337"/>
      <c r="F35" s="338"/>
      <c r="G35" s="298" t="e">
        <f t="shared" ref="G35:L35" si="31">AVERAGE(G32:G34)</f>
        <v>#DIV/0!</v>
      </c>
      <c r="H35" s="298" t="e">
        <f t="shared" si="31"/>
        <v>#DIV/0!</v>
      </c>
      <c r="I35" s="298" t="e">
        <f t="shared" si="31"/>
        <v>#DIV/0!</v>
      </c>
      <c r="J35" s="298" t="e">
        <f t="shared" si="31"/>
        <v>#DIV/0!</v>
      </c>
      <c r="K35" s="298" t="e">
        <f t="shared" si="31"/>
        <v>#DIV/0!</v>
      </c>
      <c r="L35" s="298" t="e">
        <f t="shared" si="31"/>
        <v>#DIV/0!</v>
      </c>
      <c r="M35" s="293" t="e">
        <f>AVERAGE(M32:M34)</f>
        <v>#DIV/0!</v>
      </c>
      <c r="N35" s="319" t="e">
        <f t="shared" si="20"/>
        <v>#DIV/0!</v>
      </c>
      <c r="O35" s="260" t="e">
        <f t="shared" si="21"/>
        <v>#DIV/0!</v>
      </c>
      <c r="P35" s="260" t="e">
        <f t="shared" si="22"/>
        <v>#DIV/0!</v>
      </c>
      <c r="Q35" s="260" t="e">
        <f t="shared" si="23"/>
        <v>#DIV/0!</v>
      </c>
      <c r="R35" s="260" t="e">
        <f t="shared" si="24"/>
        <v>#DIV/0!</v>
      </c>
      <c r="S35" s="261"/>
      <c r="T35" s="423">
        <v>0</v>
      </c>
      <c r="U35" s="423"/>
      <c r="V35" s="262" t="e">
        <f t="shared" si="25"/>
        <v>#DIV/0!</v>
      </c>
      <c r="W35" s="262" t="e">
        <f t="shared" si="26"/>
        <v>#DIV/0!</v>
      </c>
      <c r="X35" s="262" t="e">
        <f t="shared" si="26"/>
        <v>#DIV/0!</v>
      </c>
      <c r="Y35" s="262" t="e">
        <f t="shared" si="26"/>
        <v>#DIV/0!</v>
      </c>
      <c r="Z35" s="262" t="e">
        <f t="shared" si="26"/>
        <v>#DIV/0!</v>
      </c>
      <c r="AA35" s="261"/>
      <c r="AB35" s="423">
        <v>0</v>
      </c>
      <c r="AC35" s="423"/>
      <c r="AD35" s="262" t="e">
        <f t="shared" si="27"/>
        <v>#DIV/0!</v>
      </c>
      <c r="AE35" s="262" t="e">
        <f t="shared" si="28"/>
        <v>#DIV/0!</v>
      </c>
      <c r="AF35" s="262" t="e">
        <f t="shared" si="28"/>
        <v>#DIV/0!</v>
      </c>
      <c r="AG35" s="262" t="e">
        <f t="shared" si="28"/>
        <v>#DIV/0!</v>
      </c>
      <c r="AH35" s="262" t="e">
        <f t="shared" si="28"/>
        <v>#DIV/0!</v>
      </c>
      <c r="AI35" s="263"/>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row>
    <row r="36" spans="1:60" s="106" customFormat="1" ht="14.25" x14ac:dyDescent="0.2">
      <c r="A36" s="257"/>
      <c r="B36" s="384"/>
      <c r="C36" s="420"/>
      <c r="D36" s="421"/>
      <c r="E36" s="417"/>
      <c r="F36" s="418"/>
      <c r="G36" s="297"/>
      <c r="H36" s="297"/>
      <c r="I36" s="297"/>
      <c r="J36" s="297"/>
      <c r="K36" s="297"/>
      <c r="L36" s="297"/>
      <c r="M36" s="297"/>
      <c r="N36" s="317">
        <f t="shared" si="20"/>
        <v>0</v>
      </c>
      <c r="O36" s="102">
        <f t="shared" si="21"/>
        <v>0</v>
      </c>
      <c r="P36" s="102">
        <f t="shared" si="22"/>
        <v>0</v>
      </c>
      <c r="Q36" s="102">
        <f t="shared" si="23"/>
        <v>0</v>
      </c>
      <c r="R36" s="102">
        <f t="shared" si="24"/>
        <v>0</v>
      </c>
      <c r="S36" s="103"/>
      <c r="T36" s="409">
        <v>0</v>
      </c>
      <c r="U36" s="409"/>
      <c r="V36" s="104">
        <f t="shared" si="25"/>
        <v>0</v>
      </c>
      <c r="W36" s="104">
        <f t="shared" si="26"/>
        <v>0</v>
      </c>
      <c r="X36" s="104">
        <f t="shared" si="26"/>
        <v>0</v>
      </c>
      <c r="Y36" s="104">
        <f t="shared" si="26"/>
        <v>0</v>
      </c>
      <c r="Z36" s="104">
        <f t="shared" si="26"/>
        <v>0</v>
      </c>
      <c r="AA36" s="103"/>
      <c r="AB36" s="409">
        <v>0</v>
      </c>
      <c r="AC36" s="409"/>
      <c r="AD36" s="104">
        <f t="shared" si="27"/>
        <v>0</v>
      </c>
      <c r="AE36" s="104">
        <f t="shared" si="28"/>
        <v>0</v>
      </c>
      <c r="AF36" s="104">
        <f t="shared" si="28"/>
        <v>0</v>
      </c>
      <c r="AG36" s="104">
        <f t="shared" si="28"/>
        <v>0</v>
      </c>
      <c r="AH36" s="104">
        <f t="shared" si="28"/>
        <v>0</v>
      </c>
      <c r="AI36" s="105"/>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row>
    <row r="37" spans="1:60" s="106" customFormat="1" ht="14.25" x14ac:dyDescent="0.2">
      <c r="A37" s="257"/>
      <c r="B37" s="384"/>
      <c r="C37" s="420"/>
      <c r="D37" s="421"/>
      <c r="E37" s="417"/>
      <c r="F37" s="418"/>
      <c r="G37" s="297"/>
      <c r="H37" s="297"/>
      <c r="I37" s="297"/>
      <c r="J37" s="297"/>
      <c r="K37" s="297"/>
      <c r="L37" s="297"/>
      <c r="M37" s="297"/>
      <c r="N37" s="317">
        <f t="shared" si="20"/>
        <v>0</v>
      </c>
      <c r="O37" s="102">
        <f t="shared" si="21"/>
        <v>0</v>
      </c>
      <c r="P37" s="102">
        <f t="shared" si="22"/>
        <v>0</v>
      </c>
      <c r="Q37" s="102">
        <f t="shared" si="23"/>
        <v>0</v>
      </c>
      <c r="R37" s="102">
        <f t="shared" si="24"/>
        <v>0</v>
      </c>
      <c r="S37" s="103"/>
      <c r="T37" s="409">
        <v>0</v>
      </c>
      <c r="U37" s="409"/>
      <c r="V37" s="104">
        <f t="shared" si="25"/>
        <v>0</v>
      </c>
      <c r="W37" s="104">
        <f t="shared" si="26"/>
        <v>0</v>
      </c>
      <c r="X37" s="104">
        <f t="shared" si="26"/>
        <v>0</v>
      </c>
      <c r="Y37" s="104">
        <f t="shared" si="26"/>
        <v>0</v>
      </c>
      <c r="Z37" s="104">
        <f t="shared" si="26"/>
        <v>0</v>
      </c>
      <c r="AA37" s="103"/>
      <c r="AB37" s="409">
        <v>0</v>
      </c>
      <c r="AC37" s="409"/>
      <c r="AD37" s="104">
        <f t="shared" si="27"/>
        <v>0</v>
      </c>
      <c r="AE37" s="104">
        <f t="shared" si="28"/>
        <v>0</v>
      </c>
      <c r="AF37" s="104">
        <f t="shared" si="28"/>
        <v>0</v>
      </c>
      <c r="AG37" s="104">
        <f t="shared" si="28"/>
        <v>0</v>
      </c>
      <c r="AH37" s="104">
        <f t="shared" si="28"/>
        <v>0</v>
      </c>
      <c r="AI37" s="105"/>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row>
    <row r="38" spans="1:60" s="106" customFormat="1" ht="14.25" x14ac:dyDescent="0.2">
      <c r="A38" s="257"/>
      <c r="B38" s="384"/>
      <c r="C38" s="420"/>
      <c r="D38" s="421"/>
      <c r="E38" s="417"/>
      <c r="F38" s="418"/>
      <c r="G38" s="297"/>
      <c r="H38" s="297"/>
      <c r="I38" s="297"/>
      <c r="J38" s="297"/>
      <c r="K38" s="297"/>
      <c r="L38" s="297"/>
      <c r="M38" s="297"/>
      <c r="N38" s="317">
        <f t="shared" si="20"/>
        <v>0</v>
      </c>
      <c r="O38" s="102">
        <f t="shared" si="21"/>
        <v>0</v>
      </c>
      <c r="P38" s="102">
        <f t="shared" si="22"/>
        <v>0</v>
      </c>
      <c r="Q38" s="102">
        <f t="shared" si="23"/>
        <v>0</v>
      </c>
      <c r="R38" s="102">
        <f t="shared" si="24"/>
        <v>0</v>
      </c>
      <c r="S38" s="103"/>
      <c r="T38" s="409">
        <v>0</v>
      </c>
      <c r="U38" s="409"/>
      <c r="V38" s="104">
        <f t="shared" si="25"/>
        <v>0</v>
      </c>
      <c r="W38" s="104">
        <f t="shared" si="26"/>
        <v>0</v>
      </c>
      <c r="X38" s="104">
        <f t="shared" si="26"/>
        <v>0</v>
      </c>
      <c r="Y38" s="104">
        <f t="shared" si="26"/>
        <v>0</v>
      </c>
      <c r="Z38" s="104">
        <f t="shared" si="26"/>
        <v>0</v>
      </c>
      <c r="AA38" s="103"/>
      <c r="AB38" s="409">
        <v>0</v>
      </c>
      <c r="AC38" s="409"/>
      <c r="AD38" s="104">
        <f t="shared" si="27"/>
        <v>0</v>
      </c>
      <c r="AE38" s="104">
        <f t="shared" si="28"/>
        <v>0</v>
      </c>
      <c r="AF38" s="104">
        <f t="shared" si="28"/>
        <v>0</v>
      </c>
      <c r="AG38" s="104">
        <f t="shared" si="28"/>
        <v>0</v>
      </c>
      <c r="AH38" s="104">
        <f t="shared" si="28"/>
        <v>0</v>
      </c>
      <c r="AI38" s="105"/>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row>
    <row r="39" spans="1:60" s="106" customFormat="1" x14ac:dyDescent="0.2">
      <c r="A39" s="257"/>
      <c r="B39" s="419" t="s">
        <v>678</v>
      </c>
      <c r="C39" s="337"/>
      <c r="D39" s="337"/>
      <c r="E39" s="337"/>
      <c r="F39" s="338"/>
      <c r="G39" s="298" t="e">
        <f t="shared" ref="G39:L39" si="32">AVERAGE(G36:G38)</f>
        <v>#DIV/0!</v>
      </c>
      <c r="H39" s="298" t="e">
        <f t="shared" si="32"/>
        <v>#DIV/0!</v>
      </c>
      <c r="I39" s="298" t="e">
        <f t="shared" si="32"/>
        <v>#DIV/0!</v>
      </c>
      <c r="J39" s="298" t="e">
        <f t="shared" si="32"/>
        <v>#DIV/0!</v>
      </c>
      <c r="K39" s="298" t="e">
        <f t="shared" si="32"/>
        <v>#DIV/0!</v>
      </c>
      <c r="L39" s="298" t="e">
        <f t="shared" si="32"/>
        <v>#DIV/0!</v>
      </c>
      <c r="M39" s="293" t="e">
        <f>AVERAGE(M36:M38)</f>
        <v>#DIV/0!</v>
      </c>
      <c r="N39" s="319" t="e">
        <f t="shared" si="20"/>
        <v>#DIV/0!</v>
      </c>
      <c r="O39" s="260" t="e">
        <f t="shared" si="21"/>
        <v>#DIV/0!</v>
      </c>
      <c r="P39" s="260" t="e">
        <f t="shared" si="22"/>
        <v>#DIV/0!</v>
      </c>
      <c r="Q39" s="260" t="e">
        <f t="shared" si="23"/>
        <v>#DIV/0!</v>
      </c>
      <c r="R39" s="260" t="e">
        <f t="shared" si="24"/>
        <v>#DIV/0!</v>
      </c>
      <c r="S39" s="261"/>
      <c r="T39" s="423">
        <v>0</v>
      </c>
      <c r="U39" s="423"/>
      <c r="V39" s="262" t="e">
        <f t="shared" si="25"/>
        <v>#DIV/0!</v>
      </c>
      <c r="W39" s="262" t="e">
        <f t="shared" si="26"/>
        <v>#DIV/0!</v>
      </c>
      <c r="X39" s="262" t="e">
        <f t="shared" si="26"/>
        <v>#DIV/0!</v>
      </c>
      <c r="Y39" s="262" t="e">
        <f t="shared" si="26"/>
        <v>#DIV/0!</v>
      </c>
      <c r="Z39" s="262" t="e">
        <f t="shared" si="26"/>
        <v>#DIV/0!</v>
      </c>
      <c r="AA39" s="261"/>
      <c r="AB39" s="423">
        <v>0</v>
      </c>
      <c r="AC39" s="423"/>
      <c r="AD39" s="262" t="e">
        <f t="shared" si="27"/>
        <v>#DIV/0!</v>
      </c>
      <c r="AE39" s="262" t="e">
        <f t="shared" si="28"/>
        <v>#DIV/0!</v>
      </c>
      <c r="AF39" s="262" t="e">
        <f t="shared" si="28"/>
        <v>#DIV/0!</v>
      </c>
      <c r="AG39" s="262" t="e">
        <f t="shared" si="28"/>
        <v>#DIV/0!</v>
      </c>
      <c r="AH39" s="262" t="e">
        <f t="shared" si="28"/>
        <v>#DIV/0!</v>
      </c>
      <c r="AI39" s="263"/>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row>
    <row r="40" spans="1:60" s="106" customFormat="1" ht="14.25" x14ac:dyDescent="0.2">
      <c r="A40" s="257"/>
      <c r="B40" s="384"/>
      <c r="C40" s="420"/>
      <c r="D40" s="421"/>
      <c r="E40" s="417"/>
      <c r="F40" s="418"/>
      <c r="G40" s="297"/>
      <c r="H40" s="297"/>
      <c r="I40" s="297"/>
      <c r="J40" s="297"/>
      <c r="K40" s="297"/>
      <c r="L40" s="297"/>
      <c r="M40" s="297"/>
      <c r="N40" s="317">
        <f t="shared" si="20"/>
        <v>0</v>
      </c>
      <c r="O40" s="102">
        <f t="shared" si="21"/>
        <v>0</v>
      </c>
      <c r="P40" s="102">
        <f t="shared" si="22"/>
        <v>0</v>
      </c>
      <c r="Q40" s="102">
        <f t="shared" si="23"/>
        <v>0</v>
      </c>
      <c r="R40" s="102">
        <f t="shared" si="24"/>
        <v>0</v>
      </c>
      <c r="S40" s="103"/>
      <c r="T40" s="409">
        <v>0</v>
      </c>
      <c r="U40" s="409"/>
      <c r="V40" s="104">
        <f t="shared" si="25"/>
        <v>0</v>
      </c>
      <c r="W40" s="104">
        <f t="shared" ref="W40:Z55" si="33">(O40*$T40)</f>
        <v>0</v>
      </c>
      <c r="X40" s="104">
        <f t="shared" si="33"/>
        <v>0</v>
      </c>
      <c r="Y40" s="104">
        <f t="shared" si="33"/>
        <v>0</v>
      </c>
      <c r="Z40" s="104">
        <f t="shared" si="33"/>
        <v>0</v>
      </c>
      <c r="AA40" s="103"/>
      <c r="AB40" s="409">
        <v>0</v>
      </c>
      <c r="AC40" s="409"/>
      <c r="AD40" s="104">
        <f t="shared" si="27"/>
        <v>0</v>
      </c>
      <c r="AE40" s="104">
        <f t="shared" ref="AE40:AH55" si="34">(W40*$AB40)</f>
        <v>0</v>
      </c>
      <c r="AF40" s="104">
        <f t="shared" si="34"/>
        <v>0</v>
      </c>
      <c r="AG40" s="104">
        <f t="shared" si="34"/>
        <v>0</v>
      </c>
      <c r="AH40" s="104">
        <f t="shared" si="34"/>
        <v>0</v>
      </c>
      <c r="AI40" s="105"/>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row>
    <row r="41" spans="1:60" s="106" customFormat="1" ht="14.25" x14ac:dyDescent="0.2">
      <c r="A41" s="257"/>
      <c r="B41" s="384"/>
      <c r="C41" s="420"/>
      <c r="D41" s="421"/>
      <c r="E41" s="417"/>
      <c r="F41" s="418"/>
      <c r="G41" s="297"/>
      <c r="H41" s="297"/>
      <c r="I41" s="297"/>
      <c r="J41" s="297"/>
      <c r="K41" s="297"/>
      <c r="L41" s="297"/>
      <c r="M41" s="297"/>
      <c r="N41" s="317">
        <f t="shared" si="20"/>
        <v>0</v>
      </c>
      <c r="O41" s="102">
        <f t="shared" si="21"/>
        <v>0</v>
      </c>
      <c r="P41" s="102">
        <f t="shared" si="22"/>
        <v>0</v>
      </c>
      <c r="Q41" s="102">
        <f t="shared" si="23"/>
        <v>0</v>
      </c>
      <c r="R41" s="102">
        <f t="shared" si="24"/>
        <v>0</v>
      </c>
      <c r="S41" s="103"/>
      <c r="T41" s="409">
        <v>0</v>
      </c>
      <c r="U41" s="409"/>
      <c r="V41" s="104">
        <f t="shared" si="25"/>
        <v>0</v>
      </c>
      <c r="W41" s="104">
        <f t="shared" si="33"/>
        <v>0</v>
      </c>
      <c r="X41" s="104">
        <f t="shared" si="33"/>
        <v>0</v>
      </c>
      <c r="Y41" s="104">
        <f t="shared" si="33"/>
        <v>0</v>
      </c>
      <c r="Z41" s="104">
        <f t="shared" si="33"/>
        <v>0</v>
      </c>
      <c r="AA41" s="103"/>
      <c r="AB41" s="409">
        <v>0</v>
      </c>
      <c r="AC41" s="409"/>
      <c r="AD41" s="104">
        <f t="shared" si="27"/>
        <v>0</v>
      </c>
      <c r="AE41" s="104">
        <f t="shared" si="34"/>
        <v>0</v>
      </c>
      <c r="AF41" s="104">
        <f t="shared" si="34"/>
        <v>0</v>
      </c>
      <c r="AG41" s="104">
        <f t="shared" si="34"/>
        <v>0</v>
      </c>
      <c r="AH41" s="104">
        <f t="shared" si="34"/>
        <v>0</v>
      </c>
      <c r="AI41" s="105"/>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row>
    <row r="42" spans="1:60" s="106" customFormat="1" ht="14.25" x14ac:dyDescent="0.2">
      <c r="A42" s="257"/>
      <c r="B42" s="384"/>
      <c r="C42" s="420"/>
      <c r="D42" s="421"/>
      <c r="E42" s="417"/>
      <c r="F42" s="418"/>
      <c r="G42" s="297"/>
      <c r="H42" s="297"/>
      <c r="I42" s="297"/>
      <c r="J42" s="297"/>
      <c r="K42" s="297"/>
      <c r="L42" s="297"/>
      <c r="M42" s="297"/>
      <c r="N42" s="317">
        <f t="shared" si="20"/>
        <v>0</v>
      </c>
      <c r="O42" s="102">
        <f t="shared" si="21"/>
        <v>0</v>
      </c>
      <c r="P42" s="102">
        <f t="shared" si="22"/>
        <v>0</v>
      </c>
      <c r="Q42" s="102">
        <f t="shared" si="23"/>
        <v>0</v>
      </c>
      <c r="R42" s="102">
        <f t="shared" si="24"/>
        <v>0</v>
      </c>
      <c r="S42" s="103"/>
      <c r="T42" s="409">
        <v>0</v>
      </c>
      <c r="U42" s="409"/>
      <c r="V42" s="104">
        <f t="shared" si="25"/>
        <v>0</v>
      </c>
      <c r="W42" s="104">
        <f t="shared" si="33"/>
        <v>0</v>
      </c>
      <c r="X42" s="104">
        <f t="shared" si="33"/>
        <v>0</v>
      </c>
      <c r="Y42" s="104">
        <f t="shared" si="33"/>
        <v>0</v>
      </c>
      <c r="Z42" s="104">
        <f t="shared" si="33"/>
        <v>0</v>
      </c>
      <c r="AA42" s="103"/>
      <c r="AB42" s="409">
        <v>0</v>
      </c>
      <c r="AC42" s="409"/>
      <c r="AD42" s="104">
        <f t="shared" si="27"/>
        <v>0</v>
      </c>
      <c r="AE42" s="104">
        <f t="shared" si="34"/>
        <v>0</v>
      </c>
      <c r="AF42" s="104">
        <f t="shared" si="34"/>
        <v>0</v>
      </c>
      <c r="AG42" s="104">
        <f t="shared" si="34"/>
        <v>0</v>
      </c>
      <c r="AH42" s="104">
        <f t="shared" si="34"/>
        <v>0</v>
      </c>
      <c r="AI42" s="105"/>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row>
    <row r="43" spans="1:60" s="106" customFormat="1" x14ac:dyDescent="0.2">
      <c r="A43" s="257"/>
      <c r="B43" s="419" t="s">
        <v>678</v>
      </c>
      <c r="C43" s="337"/>
      <c r="D43" s="337"/>
      <c r="E43" s="337"/>
      <c r="F43" s="338"/>
      <c r="G43" s="298" t="e">
        <f t="shared" ref="G43:L43" si="35">AVERAGE(G40:G42)</f>
        <v>#DIV/0!</v>
      </c>
      <c r="H43" s="298" t="e">
        <f t="shared" si="35"/>
        <v>#DIV/0!</v>
      </c>
      <c r="I43" s="298" t="e">
        <f t="shared" si="35"/>
        <v>#DIV/0!</v>
      </c>
      <c r="J43" s="298" t="e">
        <f t="shared" si="35"/>
        <v>#DIV/0!</v>
      </c>
      <c r="K43" s="298" t="e">
        <f t="shared" si="35"/>
        <v>#DIV/0!</v>
      </c>
      <c r="L43" s="298" t="e">
        <f t="shared" si="35"/>
        <v>#DIV/0!</v>
      </c>
      <c r="M43" s="293" t="e">
        <f>AVERAGE(M40:M42)</f>
        <v>#DIV/0!</v>
      </c>
      <c r="N43" s="319" t="e">
        <f t="shared" si="20"/>
        <v>#DIV/0!</v>
      </c>
      <c r="O43" s="260" t="e">
        <f t="shared" si="21"/>
        <v>#DIV/0!</v>
      </c>
      <c r="P43" s="260" t="e">
        <f t="shared" si="22"/>
        <v>#DIV/0!</v>
      </c>
      <c r="Q43" s="260" t="e">
        <f t="shared" si="23"/>
        <v>#DIV/0!</v>
      </c>
      <c r="R43" s="260" t="e">
        <f t="shared" si="24"/>
        <v>#DIV/0!</v>
      </c>
      <c r="S43" s="261"/>
      <c r="T43" s="423">
        <v>0</v>
      </c>
      <c r="U43" s="423"/>
      <c r="V43" s="262" t="e">
        <f t="shared" si="25"/>
        <v>#DIV/0!</v>
      </c>
      <c r="W43" s="262" t="e">
        <f t="shared" si="33"/>
        <v>#DIV/0!</v>
      </c>
      <c r="X43" s="262" t="e">
        <f t="shared" si="33"/>
        <v>#DIV/0!</v>
      </c>
      <c r="Y43" s="262" t="e">
        <f t="shared" si="33"/>
        <v>#DIV/0!</v>
      </c>
      <c r="Z43" s="262" t="e">
        <f t="shared" si="33"/>
        <v>#DIV/0!</v>
      </c>
      <c r="AA43" s="261"/>
      <c r="AB43" s="423">
        <v>0</v>
      </c>
      <c r="AC43" s="423"/>
      <c r="AD43" s="262" t="e">
        <f t="shared" si="27"/>
        <v>#DIV/0!</v>
      </c>
      <c r="AE43" s="262" t="e">
        <f t="shared" si="34"/>
        <v>#DIV/0!</v>
      </c>
      <c r="AF43" s="262" t="e">
        <f t="shared" si="34"/>
        <v>#DIV/0!</v>
      </c>
      <c r="AG43" s="262" t="e">
        <f t="shared" si="34"/>
        <v>#DIV/0!</v>
      </c>
      <c r="AH43" s="262" t="e">
        <f t="shared" si="34"/>
        <v>#DIV/0!</v>
      </c>
      <c r="AI43" s="263"/>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row>
    <row r="44" spans="1:60" s="106" customFormat="1" ht="14.25" x14ac:dyDescent="0.2">
      <c r="A44" s="257"/>
      <c r="B44" s="384"/>
      <c r="C44" s="420"/>
      <c r="D44" s="421"/>
      <c r="E44" s="417"/>
      <c r="F44" s="418"/>
      <c r="G44" s="297"/>
      <c r="H44" s="297"/>
      <c r="I44" s="297"/>
      <c r="J44" s="297"/>
      <c r="K44" s="297"/>
      <c r="L44" s="297"/>
      <c r="M44" s="297"/>
      <c r="N44" s="317">
        <f t="shared" si="20"/>
        <v>0</v>
      </c>
      <c r="O44" s="102">
        <f t="shared" si="21"/>
        <v>0</v>
      </c>
      <c r="P44" s="102">
        <f t="shared" si="22"/>
        <v>0</v>
      </c>
      <c r="Q44" s="102">
        <f t="shared" si="23"/>
        <v>0</v>
      </c>
      <c r="R44" s="102">
        <f t="shared" si="24"/>
        <v>0</v>
      </c>
      <c r="S44" s="103"/>
      <c r="T44" s="409">
        <v>0</v>
      </c>
      <c r="U44" s="409"/>
      <c r="V44" s="104">
        <f t="shared" si="25"/>
        <v>0</v>
      </c>
      <c r="W44" s="104">
        <f t="shared" si="33"/>
        <v>0</v>
      </c>
      <c r="X44" s="104">
        <f t="shared" si="33"/>
        <v>0</v>
      </c>
      <c r="Y44" s="104">
        <f t="shared" si="33"/>
        <v>0</v>
      </c>
      <c r="Z44" s="104">
        <f t="shared" si="33"/>
        <v>0</v>
      </c>
      <c r="AA44" s="103"/>
      <c r="AB44" s="409">
        <v>0</v>
      </c>
      <c r="AC44" s="409"/>
      <c r="AD44" s="104">
        <f t="shared" si="27"/>
        <v>0</v>
      </c>
      <c r="AE44" s="104">
        <f t="shared" si="34"/>
        <v>0</v>
      </c>
      <c r="AF44" s="104">
        <f t="shared" si="34"/>
        <v>0</v>
      </c>
      <c r="AG44" s="104">
        <f t="shared" si="34"/>
        <v>0</v>
      </c>
      <c r="AH44" s="104">
        <f t="shared" si="34"/>
        <v>0</v>
      </c>
      <c r="AI44" s="105"/>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row>
    <row r="45" spans="1:60" s="106" customFormat="1" ht="14.25" x14ac:dyDescent="0.2">
      <c r="A45" s="257"/>
      <c r="B45" s="384"/>
      <c r="C45" s="420"/>
      <c r="D45" s="421"/>
      <c r="E45" s="417"/>
      <c r="F45" s="418"/>
      <c r="G45" s="297"/>
      <c r="H45" s="297"/>
      <c r="I45" s="297"/>
      <c r="J45" s="297"/>
      <c r="K45" s="297"/>
      <c r="L45" s="297"/>
      <c r="M45" s="297"/>
      <c r="N45" s="317">
        <f t="shared" si="20"/>
        <v>0</v>
      </c>
      <c r="O45" s="102">
        <f t="shared" si="21"/>
        <v>0</v>
      </c>
      <c r="P45" s="102">
        <f t="shared" si="22"/>
        <v>0</v>
      </c>
      <c r="Q45" s="102">
        <f t="shared" si="23"/>
        <v>0</v>
      </c>
      <c r="R45" s="102">
        <f t="shared" si="24"/>
        <v>0</v>
      </c>
      <c r="S45" s="103"/>
      <c r="T45" s="409">
        <v>0</v>
      </c>
      <c r="U45" s="409"/>
      <c r="V45" s="104">
        <f t="shared" si="25"/>
        <v>0</v>
      </c>
      <c r="W45" s="104">
        <f t="shared" si="33"/>
        <v>0</v>
      </c>
      <c r="X45" s="104">
        <f t="shared" si="33"/>
        <v>0</v>
      </c>
      <c r="Y45" s="104">
        <f t="shared" si="33"/>
        <v>0</v>
      </c>
      <c r="Z45" s="104">
        <f t="shared" si="33"/>
        <v>0</v>
      </c>
      <c r="AA45" s="103"/>
      <c r="AB45" s="409">
        <v>0</v>
      </c>
      <c r="AC45" s="409"/>
      <c r="AD45" s="104">
        <f t="shared" si="27"/>
        <v>0</v>
      </c>
      <c r="AE45" s="104">
        <f t="shared" si="34"/>
        <v>0</v>
      </c>
      <c r="AF45" s="104">
        <f t="shared" si="34"/>
        <v>0</v>
      </c>
      <c r="AG45" s="104">
        <f t="shared" si="34"/>
        <v>0</v>
      </c>
      <c r="AH45" s="104">
        <f t="shared" si="34"/>
        <v>0</v>
      </c>
      <c r="AI45" s="105"/>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row>
    <row r="46" spans="1:60" s="106" customFormat="1" ht="14.25" x14ac:dyDescent="0.2">
      <c r="A46" s="257"/>
      <c r="B46" s="384"/>
      <c r="C46" s="420"/>
      <c r="D46" s="421"/>
      <c r="E46" s="417"/>
      <c r="F46" s="418"/>
      <c r="G46" s="297"/>
      <c r="H46" s="297"/>
      <c r="I46" s="297"/>
      <c r="J46" s="297"/>
      <c r="K46" s="297"/>
      <c r="L46" s="297"/>
      <c r="M46" s="297"/>
      <c r="N46" s="317">
        <f t="shared" si="20"/>
        <v>0</v>
      </c>
      <c r="O46" s="102">
        <f t="shared" si="21"/>
        <v>0</v>
      </c>
      <c r="P46" s="102">
        <f t="shared" si="22"/>
        <v>0</v>
      </c>
      <c r="Q46" s="102">
        <f t="shared" si="23"/>
        <v>0</v>
      </c>
      <c r="R46" s="102">
        <f t="shared" si="24"/>
        <v>0</v>
      </c>
      <c r="S46" s="103"/>
      <c r="T46" s="409">
        <v>0</v>
      </c>
      <c r="U46" s="409"/>
      <c r="V46" s="104">
        <f t="shared" si="25"/>
        <v>0</v>
      </c>
      <c r="W46" s="104">
        <f t="shared" si="33"/>
        <v>0</v>
      </c>
      <c r="X46" s="104">
        <f t="shared" si="33"/>
        <v>0</v>
      </c>
      <c r="Y46" s="104">
        <f t="shared" si="33"/>
        <v>0</v>
      </c>
      <c r="Z46" s="104">
        <f t="shared" si="33"/>
        <v>0</v>
      </c>
      <c r="AA46" s="103"/>
      <c r="AB46" s="409">
        <v>0</v>
      </c>
      <c r="AC46" s="409"/>
      <c r="AD46" s="104">
        <f t="shared" si="27"/>
        <v>0</v>
      </c>
      <c r="AE46" s="104">
        <f t="shared" si="34"/>
        <v>0</v>
      </c>
      <c r="AF46" s="104">
        <f t="shared" si="34"/>
        <v>0</v>
      </c>
      <c r="AG46" s="104">
        <f t="shared" si="34"/>
        <v>0</v>
      </c>
      <c r="AH46" s="104">
        <f t="shared" si="34"/>
        <v>0</v>
      </c>
      <c r="AI46" s="105"/>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row>
    <row r="47" spans="1:60" s="106" customFormat="1" x14ac:dyDescent="0.2">
      <c r="A47" s="257"/>
      <c r="B47" s="419" t="s">
        <v>678</v>
      </c>
      <c r="C47" s="337"/>
      <c r="D47" s="337"/>
      <c r="E47" s="337"/>
      <c r="F47" s="338"/>
      <c r="G47" s="298" t="e">
        <f t="shared" ref="G47:L47" si="36">AVERAGE(G44:G46)</f>
        <v>#DIV/0!</v>
      </c>
      <c r="H47" s="298" t="e">
        <f t="shared" si="36"/>
        <v>#DIV/0!</v>
      </c>
      <c r="I47" s="298" t="e">
        <f t="shared" si="36"/>
        <v>#DIV/0!</v>
      </c>
      <c r="J47" s="298" t="e">
        <f t="shared" si="36"/>
        <v>#DIV/0!</v>
      </c>
      <c r="K47" s="298" t="e">
        <f t="shared" si="36"/>
        <v>#DIV/0!</v>
      </c>
      <c r="L47" s="298" t="e">
        <f t="shared" si="36"/>
        <v>#DIV/0!</v>
      </c>
      <c r="M47" s="293" t="e">
        <f>AVERAGE(M44:M46)</f>
        <v>#DIV/0!</v>
      </c>
      <c r="N47" s="319" t="e">
        <f t="shared" si="20"/>
        <v>#DIV/0!</v>
      </c>
      <c r="O47" s="260" t="e">
        <f t="shared" si="21"/>
        <v>#DIV/0!</v>
      </c>
      <c r="P47" s="260" t="e">
        <f t="shared" si="22"/>
        <v>#DIV/0!</v>
      </c>
      <c r="Q47" s="260" t="e">
        <f t="shared" si="23"/>
        <v>#DIV/0!</v>
      </c>
      <c r="R47" s="260" t="e">
        <f t="shared" si="24"/>
        <v>#DIV/0!</v>
      </c>
      <c r="S47" s="261"/>
      <c r="T47" s="423">
        <v>0</v>
      </c>
      <c r="U47" s="423"/>
      <c r="V47" s="262" t="e">
        <f t="shared" si="25"/>
        <v>#DIV/0!</v>
      </c>
      <c r="W47" s="262" t="e">
        <f t="shared" si="33"/>
        <v>#DIV/0!</v>
      </c>
      <c r="X47" s="262" t="e">
        <f t="shared" si="33"/>
        <v>#DIV/0!</v>
      </c>
      <c r="Y47" s="262" t="e">
        <f t="shared" si="33"/>
        <v>#DIV/0!</v>
      </c>
      <c r="Z47" s="262" t="e">
        <f t="shared" si="33"/>
        <v>#DIV/0!</v>
      </c>
      <c r="AA47" s="261"/>
      <c r="AB47" s="423">
        <v>0</v>
      </c>
      <c r="AC47" s="423"/>
      <c r="AD47" s="262" t="e">
        <f t="shared" si="27"/>
        <v>#DIV/0!</v>
      </c>
      <c r="AE47" s="262" t="e">
        <f t="shared" si="34"/>
        <v>#DIV/0!</v>
      </c>
      <c r="AF47" s="262" t="e">
        <f t="shared" si="34"/>
        <v>#DIV/0!</v>
      </c>
      <c r="AG47" s="262" t="e">
        <f t="shared" si="34"/>
        <v>#DIV/0!</v>
      </c>
      <c r="AH47" s="262" t="e">
        <f t="shared" si="34"/>
        <v>#DIV/0!</v>
      </c>
      <c r="AI47" s="263"/>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row>
    <row r="48" spans="1:60" s="106" customFormat="1" ht="14.25" x14ac:dyDescent="0.2">
      <c r="A48" s="257"/>
      <c r="B48" s="384"/>
      <c r="C48" s="420"/>
      <c r="D48" s="421"/>
      <c r="E48" s="417"/>
      <c r="F48" s="418"/>
      <c r="G48" s="297"/>
      <c r="H48" s="297"/>
      <c r="I48" s="297"/>
      <c r="J48" s="297"/>
      <c r="K48" s="297"/>
      <c r="L48" s="297"/>
      <c r="M48" s="297"/>
      <c r="N48" s="317">
        <f t="shared" si="20"/>
        <v>0</v>
      </c>
      <c r="O48" s="102">
        <f t="shared" si="21"/>
        <v>0</v>
      </c>
      <c r="P48" s="102">
        <f t="shared" si="22"/>
        <v>0</v>
      </c>
      <c r="Q48" s="102">
        <f t="shared" si="23"/>
        <v>0</v>
      </c>
      <c r="R48" s="102">
        <f t="shared" si="24"/>
        <v>0</v>
      </c>
      <c r="S48" s="103"/>
      <c r="T48" s="409">
        <v>0</v>
      </c>
      <c r="U48" s="409"/>
      <c r="V48" s="104">
        <f t="shared" si="25"/>
        <v>0</v>
      </c>
      <c r="W48" s="104">
        <f t="shared" si="33"/>
        <v>0</v>
      </c>
      <c r="X48" s="104">
        <f t="shared" si="33"/>
        <v>0</v>
      </c>
      <c r="Y48" s="104">
        <f t="shared" si="33"/>
        <v>0</v>
      </c>
      <c r="Z48" s="104">
        <f t="shared" si="33"/>
        <v>0</v>
      </c>
      <c r="AA48" s="103"/>
      <c r="AB48" s="409">
        <v>0</v>
      </c>
      <c r="AC48" s="409"/>
      <c r="AD48" s="104">
        <f t="shared" si="27"/>
        <v>0</v>
      </c>
      <c r="AE48" s="104">
        <f t="shared" si="34"/>
        <v>0</v>
      </c>
      <c r="AF48" s="104">
        <f t="shared" si="34"/>
        <v>0</v>
      </c>
      <c r="AG48" s="104">
        <f t="shared" si="34"/>
        <v>0</v>
      </c>
      <c r="AH48" s="104">
        <f t="shared" si="34"/>
        <v>0</v>
      </c>
      <c r="AI48" s="105"/>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row>
    <row r="49" spans="1:60" s="106" customFormat="1" ht="14.25" x14ac:dyDescent="0.2">
      <c r="A49" s="257"/>
      <c r="B49" s="384"/>
      <c r="C49" s="420"/>
      <c r="D49" s="421"/>
      <c r="E49" s="417"/>
      <c r="F49" s="418"/>
      <c r="G49" s="297"/>
      <c r="H49" s="297"/>
      <c r="I49" s="297"/>
      <c r="J49" s="297"/>
      <c r="K49" s="297"/>
      <c r="L49" s="297"/>
      <c r="M49" s="297"/>
      <c r="N49" s="317">
        <f t="shared" si="20"/>
        <v>0</v>
      </c>
      <c r="O49" s="102">
        <f t="shared" si="21"/>
        <v>0</v>
      </c>
      <c r="P49" s="102">
        <f t="shared" si="22"/>
        <v>0</v>
      </c>
      <c r="Q49" s="102">
        <f t="shared" si="23"/>
        <v>0</v>
      </c>
      <c r="R49" s="102">
        <f t="shared" si="24"/>
        <v>0</v>
      </c>
      <c r="S49" s="103"/>
      <c r="T49" s="409">
        <v>0</v>
      </c>
      <c r="U49" s="409"/>
      <c r="V49" s="104">
        <f t="shared" si="25"/>
        <v>0</v>
      </c>
      <c r="W49" s="104">
        <f t="shared" si="33"/>
        <v>0</v>
      </c>
      <c r="X49" s="104">
        <f t="shared" si="33"/>
        <v>0</v>
      </c>
      <c r="Y49" s="104">
        <f t="shared" si="33"/>
        <v>0</v>
      </c>
      <c r="Z49" s="104">
        <f t="shared" si="33"/>
        <v>0</v>
      </c>
      <c r="AA49" s="103"/>
      <c r="AB49" s="409">
        <v>0</v>
      </c>
      <c r="AC49" s="409"/>
      <c r="AD49" s="104">
        <f t="shared" si="27"/>
        <v>0</v>
      </c>
      <c r="AE49" s="104">
        <f t="shared" si="34"/>
        <v>0</v>
      </c>
      <c r="AF49" s="104">
        <f t="shared" si="34"/>
        <v>0</v>
      </c>
      <c r="AG49" s="104">
        <f t="shared" si="34"/>
        <v>0</v>
      </c>
      <c r="AH49" s="104">
        <f t="shared" si="34"/>
        <v>0</v>
      </c>
      <c r="AI49" s="105"/>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row>
    <row r="50" spans="1:60" s="106" customFormat="1" ht="14.25" x14ac:dyDescent="0.2">
      <c r="A50" s="257"/>
      <c r="B50" s="384"/>
      <c r="C50" s="420"/>
      <c r="D50" s="421"/>
      <c r="E50" s="417"/>
      <c r="F50" s="418"/>
      <c r="G50" s="297"/>
      <c r="H50" s="297"/>
      <c r="I50" s="297"/>
      <c r="J50" s="297"/>
      <c r="K50" s="297"/>
      <c r="L50" s="297"/>
      <c r="M50" s="297"/>
      <c r="N50" s="317">
        <f t="shared" si="20"/>
        <v>0</v>
      </c>
      <c r="O50" s="102">
        <f t="shared" si="21"/>
        <v>0</v>
      </c>
      <c r="P50" s="102">
        <f t="shared" si="22"/>
        <v>0</v>
      </c>
      <c r="Q50" s="102">
        <f t="shared" si="23"/>
        <v>0</v>
      </c>
      <c r="R50" s="102">
        <f t="shared" si="24"/>
        <v>0</v>
      </c>
      <c r="S50" s="103"/>
      <c r="T50" s="409">
        <v>0</v>
      </c>
      <c r="U50" s="409"/>
      <c r="V50" s="104">
        <f t="shared" si="25"/>
        <v>0</v>
      </c>
      <c r="W50" s="104">
        <f t="shared" si="33"/>
        <v>0</v>
      </c>
      <c r="X50" s="104">
        <f t="shared" si="33"/>
        <v>0</v>
      </c>
      <c r="Y50" s="104">
        <f t="shared" si="33"/>
        <v>0</v>
      </c>
      <c r="Z50" s="104">
        <f t="shared" si="33"/>
        <v>0</v>
      </c>
      <c r="AA50" s="103"/>
      <c r="AB50" s="409">
        <v>0</v>
      </c>
      <c r="AC50" s="409"/>
      <c r="AD50" s="104">
        <f t="shared" si="27"/>
        <v>0</v>
      </c>
      <c r="AE50" s="104">
        <f t="shared" si="34"/>
        <v>0</v>
      </c>
      <c r="AF50" s="104">
        <f t="shared" si="34"/>
        <v>0</v>
      </c>
      <c r="AG50" s="104">
        <f t="shared" si="34"/>
        <v>0</v>
      </c>
      <c r="AH50" s="104">
        <f t="shared" si="34"/>
        <v>0</v>
      </c>
      <c r="AI50" s="105"/>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row>
    <row r="51" spans="1:60" s="106" customFormat="1" x14ac:dyDescent="0.2">
      <c r="A51" s="257"/>
      <c r="B51" s="419" t="s">
        <v>678</v>
      </c>
      <c r="C51" s="337"/>
      <c r="D51" s="337"/>
      <c r="E51" s="337"/>
      <c r="F51" s="338"/>
      <c r="G51" s="298" t="e">
        <f t="shared" ref="G51:L51" si="37">AVERAGE(G48:G50)</f>
        <v>#DIV/0!</v>
      </c>
      <c r="H51" s="298" t="e">
        <f t="shared" si="37"/>
        <v>#DIV/0!</v>
      </c>
      <c r="I51" s="298" t="e">
        <f t="shared" si="37"/>
        <v>#DIV/0!</v>
      </c>
      <c r="J51" s="298" t="e">
        <f t="shared" si="37"/>
        <v>#DIV/0!</v>
      </c>
      <c r="K51" s="298" t="e">
        <f t="shared" si="37"/>
        <v>#DIV/0!</v>
      </c>
      <c r="L51" s="298" t="e">
        <f t="shared" si="37"/>
        <v>#DIV/0!</v>
      </c>
      <c r="M51" s="293" t="e">
        <f>AVERAGE(M48:M50)</f>
        <v>#DIV/0!</v>
      </c>
      <c r="N51" s="319" t="e">
        <f t="shared" si="20"/>
        <v>#DIV/0!</v>
      </c>
      <c r="O51" s="260" t="e">
        <f t="shared" si="21"/>
        <v>#DIV/0!</v>
      </c>
      <c r="P51" s="260" t="e">
        <f t="shared" si="22"/>
        <v>#DIV/0!</v>
      </c>
      <c r="Q51" s="260" t="e">
        <f t="shared" si="23"/>
        <v>#DIV/0!</v>
      </c>
      <c r="R51" s="260" t="e">
        <f t="shared" si="24"/>
        <v>#DIV/0!</v>
      </c>
      <c r="S51" s="261"/>
      <c r="T51" s="423">
        <v>0</v>
      </c>
      <c r="U51" s="423"/>
      <c r="V51" s="262" t="e">
        <f t="shared" si="25"/>
        <v>#DIV/0!</v>
      </c>
      <c r="W51" s="262" t="e">
        <f t="shared" si="33"/>
        <v>#DIV/0!</v>
      </c>
      <c r="X51" s="262" t="e">
        <f t="shared" si="33"/>
        <v>#DIV/0!</v>
      </c>
      <c r="Y51" s="262" t="e">
        <f t="shared" si="33"/>
        <v>#DIV/0!</v>
      </c>
      <c r="Z51" s="262" t="e">
        <f t="shared" si="33"/>
        <v>#DIV/0!</v>
      </c>
      <c r="AA51" s="261"/>
      <c r="AB51" s="423">
        <v>0</v>
      </c>
      <c r="AC51" s="423"/>
      <c r="AD51" s="262" t="e">
        <f t="shared" si="27"/>
        <v>#DIV/0!</v>
      </c>
      <c r="AE51" s="262" t="e">
        <f t="shared" si="34"/>
        <v>#DIV/0!</v>
      </c>
      <c r="AF51" s="262" t="e">
        <f t="shared" si="34"/>
        <v>#DIV/0!</v>
      </c>
      <c r="AG51" s="262" t="e">
        <f t="shared" si="34"/>
        <v>#DIV/0!</v>
      </c>
      <c r="AH51" s="262" t="e">
        <f t="shared" si="34"/>
        <v>#DIV/0!</v>
      </c>
      <c r="AI51" s="263"/>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row>
    <row r="52" spans="1:60" s="106" customFormat="1" ht="14.25" x14ac:dyDescent="0.2">
      <c r="A52" s="257"/>
      <c r="B52" s="384"/>
      <c r="C52" s="420"/>
      <c r="D52" s="421"/>
      <c r="E52" s="417"/>
      <c r="F52" s="418"/>
      <c r="G52" s="297"/>
      <c r="H52" s="297"/>
      <c r="I52" s="297"/>
      <c r="J52" s="297"/>
      <c r="K52" s="297"/>
      <c r="L52" s="297"/>
      <c r="M52" s="297"/>
      <c r="N52" s="317">
        <f t="shared" si="20"/>
        <v>0</v>
      </c>
      <c r="O52" s="102">
        <f t="shared" si="21"/>
        <v>0</v>
      </c>
      <c r="P52" s="102">
        <f t="shared" si="22"/>
        <v>0</v>
      </c>
      <c r="Q52" s="102">
        <f t="shared" si="23"/>
        <v>0</v>
      </c>
      <c r="R52" s="102">
        <f t="shared" si="24"/>
        <v>0</v>
      </c>
      <c r="S52" s="103"/>
      <c r="T52" s="409">
        <v>0</v>
      </c>
      <c r="U52" s="409"/>
      <c r="V52" s="104">
        <f t="shared" si="25"/>
        <v>0</v>
      </c>
      <c r="W52" s="104">
        <f t="shared" si="33"/>
        <v>0</v>
      </c>
      <c r="X52" s="104">
        <f t="shared" si="33"/>
        <v>0</v>
      </c>
      <c r="Y52" s="104">
        <f t="shared" si="33"/>
        <v>0</v>
      </c>
      <c r="Z52" s="104">
        <f t="shared" si="33"/>
        <v>0</v>
      </c>
      <c r="AA52" s="103"/>
      <c r="AB52" s="409">
        <v>0</v>
      </c>
      <c r="AC52" s="409"/>
      <c r="AD52" s="104">
        <f t="shared" si="27"/>
        <v>0</v>
      </c>
      <c r="AE52" s="104">
        <f t="shared" si="34"/>
        <v>0</v>
      </c>
      <c r="AF52" s="104">
        <f t="shared" si="34"/>
        <v>0</v>
      </c>
      <c r="AG52" s="104">
        <f t="shared" si="34"/>
        <v>0</v>
      </c>
      <c r="AH52" s="104">
        <f t="shared" si="34"/>
        <v>0</v>
      </c>
      <c r="AI52" s="105"/>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row>
    <row r="53" spans="1:60" s="106" customFormat="1" ht="14.25" x14ac:dyDescent="0.2">
      <c r="A53" s="257"/>
      <c r="B53" s="384"/>
      <c r="C53" s="420"/>
      <c r="D53" s="421"/>
      <c r="E53" s="417"/>
      <c r="F53" s="418"/>
      <c r="G53" s="297"/>
      <c r="H53" s="297"/>
      <c r="I53" s="297"/>
      <c r="J53" s="297"/>
      <c r="K53" s="297"/>
      <c r="L53" s="297"/>
      <c r="M53" s="297"/>
      <c r="N53" s="317">
        <f t="shared" si="20"/>
        <v>0</v>
      </c>
      <c r="O53" s="102">
        <f t="shared" si="21"/>
        <v>0</v>
      </c>
      <c r="P53" s="102">
        <f t="shared" si="22"/>
        <v>0</v>
      </c>
      <c r="Q53" s="102">
        <f t="shared" si="23"/>
        <v>0</v>
      </c>
      <c r="R53" s="102">
        <f t="shared" si="24"/>
        <v>0</v>
      </c>
      <c r="S53" s="103"/>
      <c r="T53" s="409">
        <v>0</v>
      </c>
      <c r="U53" s="409"/>
      <c r="V53" s="104">
        <f t="shared" si="25"/>
        <v>0</v>
      </c>
      <c r="W53" s="104">
        <f t="shared" si="33"/>
        <v>0</v>
      </c>
      <c r="X53" s="104">
        <f t="shared" si="33"/>
        <v>0</v>
      </c>
      <c r="Y53" s="104">
        <f t="shared" si="33"/>
        <v>0</v>
      </c>
      <c r="Z53" s="104">
        <f t="shared" si="33"/>
        <v>0</v>
      </c>
      <c r="AA53" s="103"/>
      <c r="AB53" s="409">
        <v>0</v>
      </c>
      <c r="AC53" s="409"/>
      <c r="AD53" s="104">
        <f t="shared" si="27"/>
        <v>0</v>
      </c>
      <c r="AE53" s="104">
        <f t="shared" si="34"/>
        <v>0</v>
      </c>
      <c r="AF53" s="104">
        <f t="shared" si="34"/>
        <v>0</v>
      </c>
      <c r="AG53" s="104">
        <f t="shared" si="34"/>
        <v>0</v>
      </c>
      <c r="AH53" s="104">
        <f t="shared" si="34"/>
        <v>0</v>
      </c>
      <c r="AI53" s="105"/>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row>
    <row r="54" spans="1:60" s="106" customFormat="1" ht="14.25" x14ac:dyDescent="0.2">
      <c r="A54" s="257"/>
      <c r="B54" s="384"/>
      <c r="C54" s="420"/>
      <c r="D54" s="421"/>
      <c r="E54" s="417"/>
      <c r="F54" s="418"/>
      <c r="G54" s="297"/>
      <c r="H54" s="297"/>
      <c r="I54" s="297"/>
      <c r="J54" s="297"/>
      <c r="K54" s="297"/>
      <c r="L54" s="297"/>
      <c r="M54" s="297"/>
      <c r="N54" s="317">
        <f t="shared" si="20"/>
        <v>0</v>
      </c>
      <c r="O54" s="102">
        <f t="shared" si="21"/>
        <v>0</v>
      </c>
      <c r="P54" s="102">
        <f t="shared" si="22"/>
        <v>0</v>
      </c>
      <c r="Q54" s="102">
        <f t="shared" si="23"/>
        <v>0</v>
      </c>
      <c r="R54" s="102">
        <f t="shared" si="24"/>
        <v>0</v>
      </c>
      <c r="S54" s="103"/>
      <c r="T54" s="409">
        <v>0</v>
      </c>
      <c r="U54" s="409"/>
      <c r="V54" s="104">
        <f t="shared" si="25"/>
        <v>0</v>
      </c>
      <c r="W54" s="104">
        <f t="shared" si="33"/>
        <v>0</v>
      </c>
      <c r="X54" s="104">
        <f t="shared" si="33"/>
        <v>0</v>
      </c>
      <c r="Y54" s="104">
        <f t="shared" si="33"/>
        <v>0</v>
      </c>
      <c r="Z54" s="104">
        <f t="shared" si="33"/>
        <v>0</v>
      </c>
      <c r="AA54" s="103"/>
      <c r="AB54" s="409">
        <v>0</v>
      </c>
      <c r="AC54" s="409"/>
      <c r="AD54" s="104">
        <f t="shared" si="27"/>
        <v>0</v>
      </c>
      <c r="AE54" s="104">
        <f t="shared" si="34"/>
        <v>0</v>
      </c>
      <c r="AF54" s="104">
        <f t="shared" si="34"/>
        <v>0</v>
      </c>
      <c r="AG54" s="104">
        <f t="shared" si="34"/>
        <v>0</v>
      </c>
      <c r="AH54" s="104">
        <f t="shared" si="34"/>
        <v>0</v>
      </c>
      <c r="AI54" s="105"/>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row>
    <row r="55" spans="1:60" s="106" customFormat="1" x14ac:dyDescent="0.2">
      <c r="A55" s="257"/>
      <c r="B55" s="419" t="s">
        <v>678</v>
      </c>
      <c r="C55" s="337"/>
      <c r="D55" s="337"/>
      <c r="E55" s="337"/>
      <c r="F55" s="338"/>
      <c r="G55" s="298" t="e">
        <f t="shared" ref="G55:L55" si="38">AVERAGE(G52:G54)</f>
        <v>#DIV/0!</v>
      </c>
      <c r="H55" s="298" t="e">
        <f t="shared" si="38"/>
        <v>#DIV/0!</v>
      </c>
      <c r="I55" s="298" t="e">
        <f t="shared" si="38"/>
        <v>#DIV/0!</v>
      </c>
      <c r="J55" s="298" t="e">
        <f t="shared" si="38"/>
        <v>#DIV/0!</v>
      </c>
      <c r="K55" s="298" t="e">
        <f t="shared" si="38"/>
        <v>#DIV/0!</v>
      </c>
      <c r="L55" s="298" t="e">
        <f t="shared" si="38"/>
        <v>#DIV/0!</v>
      </c>
      <c r="M55" s="293" t="e">
        <f>AVERAGE(M52:M54)</f>
        <v>#DIV/0!</v>
      </c>
      <c r="N55" s="319" t="e">
        <f t="shared" si="20"/>
        <v>#DIV/0!</v>
      </c>
      <c r="O55" s="260" t="e">
        <f t="shared" si="21"/>
        <v>#DIV/0!</v>
      </c>
      <c r="P55" s="260" t="e">
        <f t="shared" si="22"/>
        <v>#DIV/0!</v>
      </c>
      <c r="Q55" s="260" t="e">
        <f t="shared" si="23"/>
        <v>#DIV/0!</v>
      </c>
      <c r="R55" s="260" t="e">
        <f t="shared" si="24"/>
        <v>#DIV/0!</v>
      </c>
      <c r="S55" s="261"/>
      <c r="T55" s="423">
        <v>0</v>
      </c>
      <c r="U55" s="423"/>
      <c r="V55" s="262" t="e">
        <f t="shared" si="25"/>
        <v>#DIV/0!</v>
      </c>
      <c r="W55" s="262" t="e">
        <f t="shared" si="33"/>
        <v>#DIV/0!</v>
      </c>
      <c r="X55" s="262" t="e">
        <f t="shared" si="33"/>
        <v>#DIV/0!</v>
      </c>
      <c r="Y55" s="262" t="e">
        <f t="shared" si="33"/>
        <v>#DIV/0!</v>
      </c>
      <c r="Z55" s="262" t="e">
        <f t="shared" si="33"/>
        <v>#DIV/0!</v>
      </c>
      <c r="AA55" s="261"/>
      <c r="AB55" s="423">
        <v>0</v>
      </c>
      <c r="AC55" s="423"/>
      <c r="AD55" s="262" t="e">
        <f t="shared" si="27"/>
        <v>#DIV/0!</v>
      </c>
      <c r="AE55" s="262" t="e">
        <f t="shared" si="34"/>
        <v>#DIV/0!</v>
      </c>
      <c r="AF55" s="262" t="e">
        <f t="shared" si="34"/>
        <v>#DIV/0!</v>
      </c>
      <c r="AG55" s="262" t="e">
        <f t="shared" si="34"/>
        <v>#DIV/0!</v>
      </c>
      <c r="AH55" s="262" t="e">
        <f t="shared" si="34"/>
        <v>#DIV/0!</v>
      </c>
      <c r="AI55" s="263"/>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row>
    <row r="56" spans="1:60" s="106" customFormat="1" ht="19.5" customHeight="1" x14ac:dyDescent="0.25">
      <c r="A56" s="42"/>
      <c r="B56" s="320" t="s">
        <v>577</v>
      </c>
      <c r="C56" s="321"/>
      <c r="D56" s="321"/>
      <c r="E56" s="321"/>
      <c r="F56" s="321"/>
      <c r="G56" s="321"/>
      <c r="H56" s="321"/>
      <c r="I56" s="321"/>
      <c r="J56" s="321"/>
      <c r="K56" s="321"/>
      <c r="L56" s="321"/>
      <c r="M56" s="322"/>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row>
    <row r="57" spans="1:60" x14ac:dyDescent="0.25">
      <c r="B57" s="63"/>
      <c r="C57" s="63"/>
      <c r="D57" s="63"/>
      <c r="E57" s="63"/>
      <c r="F57" s="63"/>
      <c r="G57" s="63"/>
      <c r="H57" s="63"/>
      <c r="I57" s="63"/>
      <c r="J57" s="63"/>
      <c r="K57" s="63"/>
      <c r="L57" s="63"/>
      <c r="M57" s="107"/>
      <c r="T57" s="44"/>
      <c r="U57" s="44"/>
      <c r="V57" s="44"/>
      <c r="W57" s="44"/>
      <c r="X57" s="44"/>
      <c r="Y57" s="44"/>
      <c r="Z57" s="44"/>
      <c r="AA57" s="44"/>
      <c r="AB57" s="44"/>
      <c r="AC57" s="44"/>
      <c r="AD57" s="44"/>
      <c r="AE57" s="44"/>
      <c r="AF57" s="44"/>
      <c r="AG57" s="44"/>
      <c r="AH57" s="44"/>
      <c r="AI57" s="44"/>
    </row>
    <row r="58" spans="1:60" x14ac:dyDescent="0.25">
      <c r="B58" s="63"/>
      <c r="C58" s="63"/>
      <c r="D58" s="63"/>
      <c r="E58" s="63"/>
      <c r="F58" s="63"/>
      <c r="G58" s="63"/>
      <c r="H58" s="63"/>
      <c r="I58" s="63"/>
      <c r="J58" s="63"/>
      <c r="K58" s="63"/>
      <c r="L58" s="63"/>
      <c r="M58" s="107"/>
      <c r="T58" s="44"/>
      <c r="U58" s="44"/>
      <c r="V58" s="44"/>
      <c r="W58" s="44"/>
      <c r="X58" s="44"/>
      <c r="Y58" s="44"/>
      <c r="Z58" s="44"/>
      <c r="AA58" s="44"/>
      <c r="AB58" s="44"/>
      <c r="AC58" s="44"/>
      <c r="AD58" s="44"/>
      <c r="AE58" s="44"/>
      <c r="AF58" s="44"/>
      <c r="AG58" s="44"/>
      <c r="AH58" s="44"/>
      <c r="AI58" s="44"/>
    </row>
    <row r="59" spans="1:60" x14ac:dyDescent="0.25">
      <c r="B59" s="63"/>
      <c r="C59" s="63"/>
      <c r="D59" s="63"/>
      <c r="E59" s="63"/>
      <c r="F59" s="63"/>
      <c r="G59" s="63"/>
      <c r="H59" s="63"/>
      <c r="I59" s="63"/>
      <c r="J59" s="63"/>
      <c r="K59" s="63"/>
      <c r="L59" s="63"/>
      <c r="M59" s="107"/>
      <c r="T59" s="44"/>
      <c r="U59" s="44"/>
      <c r="V59" s="44"/>
      <c r="W59" s="44"/>
      <c r="X59" s="44"/>
      <c r="Y59" s="44"/>
      <c r="Z59" s="44"/>
      <c r="AA59" s="44"/>
      <c r="AB59" s="44"/>
      <c r="AC59" s="44"/>
      <c r="AD59" s="44"/>
      <c r="AE59" s="44"/>
      <c r="AF59" s="44"/>
      <c r="AG59" s="44"/>
      <c r="AH59" s="44"/>
      <c r="AI59" s="44"/>
    </row>
    <row r="60" spans="1:60" x14ac:dyDescent="0.25">
      <c r="B60" s="63"/>
      <c r="C60" s="63"/>
      <c r="D60" s="63"/>
      <c r="E60" s="63"/>
      <c r="F60" s="63"/>
      <c r="G60" s="63"/>
      <c r="H60" s="63"/>
      <c r="I60" s="63"/>
      <c r="J60" s="63"/>
      <c r="K60" s="63"/>
      <c r="L60" s="63"/>
      <c r="M60" s="107"/>
      <c r="T60" s="44"/>
      <c r="U60" s="44"/>
      <c r="V60" s="44"/>
      <c r="W60" s="44"/>
      <c r="X60" s="44"/>
      <c r="Y60" s="44"/>
      <c r="Z60" s="44"/>
      <c r="AA60" s="44"/>
      <c r="AB60" s="44"/>
      <c r="AC60" s="44"/>
      <c r="AD60" s="44"/>
      <c r="AE60" s="44"/>
      <c r="AF60" s="44"/>
      <c r="AG60" s="44"/>
      <c r="AH60" s="44"/>
      <c r="AI60" s="44"/>
    </row>
    <row r="61" spans="1:60" x14ac:dyDescent="0.25">
      <c r="B61" s="63"/>
      <c r="C61" s="63"/>
      <c r="D61" s="63"/>
      <c r="E61" s="63"/>
      <c r="F61" s="63"/>
      <c r="G61" s="63"/>
      <c r="H61" s="63"/>
      <c r="I61" s="63"/>
      <c r="J61" s="63"/>
      <c r="K61" s="63"/>
      <c r="L61" s="63"/>
      <c r="M61" s="107"/>
      <c r="T61" s="44"/>
      <c r="U61" s="44"/>
      <c r="V61" s="44"/>
      <c r="W61" s="44"/>
      <c r="X61" s="44"/>
      <c r="Y61" s="44"/>
      <c r="Z61" s="44"/>
      <c r="AA61" s="44"/>
      <c r="AB61" s="44"/>
      <c r="AC61" s="44"/>
      <c r="AD61" s="44"/>
      <c r="AE61" s="44"/>
      <c r="AF61" s="44"/>
      <c r="AG61" s="44"/>
      <c r="AH61" s="44"/>
      <c r="AI61" s="44"/>
    </row>
    <row r="62" spans="1:60" x14ac:dyDescent="0.25">
      <c r="B62" s="63"/>
      <c r="C62" s="63"/>
      <c r="D62" s="63"/>
      <c r="E62" s="63"/>
      <c r="F62" s="63"/>
      <c r="G62" s="63"/>
      <c r="H62" s="63"/>
      <c r="I62" s="63"/>
      <c r="J62" s="63"/>
      <c r="K62" s="63"/>
      <c r="L62" s="63"/>
      <c r="M62" s="107"/>
      <c r="T62" s="44"/>
      <c r="U62" s="44"/>
      <c r="V62" s="44"/>
      <c r="W62" s="44"/>
      <c r="X62" s="44"/>
      <c r="Y62" s="44"/>
      <c r="Z62" s="44"/>
      <c r="AA62" s="44"/>
      <c r="AB62" s="44"/>
      <c r="AC62" s="44"/>
      <c r="AD62" s="44"/>
      <c r="AE62" s="44"/>
      <c r="AF62" s="44"/>
      <c r="AG62" s="44"/>
      <c r="AH62" s="44"/>
      <c r="AI62" s="44"/>
    </row>
    <row r="63" spans="1:60" x14ac:dyDescent="0.25">
      <c r="B63" s="63"/>
      <c r="C63" s="63"/>
      <c r="D63" s="63"/>
      <c r="E63" s="63"/>
      <c r="F63" s="63"/>
      <c r="G63" s="63"/>
      <c r="H63" s="63"/>
      <c r="I63" s="63"/>
      <c r="J63" s="63"/>
      <c r="K63" s="63"/>
      <c r="L63" s="63"/>
      <c r="M63" s="107"/>
      <c r="T63" s="44"/>
      <c r="U63" s="44"/>
      <c r="V63" s="44"/>
      <c r="W63" s="44"/>
      <c r="X63" s="44"/>
      <c r="Y63" s="44"/>
      <c r="Z63" s="44"/>
      <c r="AA63" s="44"/>
      <c r="AB63" s="44"/>
      <c r="AC63" s="44"/>
      <c r="AD63" s="44"/>
      <c r="AE63" s="44"/>
      <c r="AF63" s="44"/>
      <c r="AG63" s="44"/>
      <c r="AH63" s="44"/>
      <c r="AI63" s="44"/>
    </row>
    <row r="64" spans="1:60" x14ac:dyDescent="0.25">
      <c r="B64" s="63"/>
      <c r="C64" s="63"/>
      <c r="D64" s="63"/>
      <c r="E64" s="63"/>
      <c r="F64" s="63"/>
      <c r="G64" s="63"/>
      <c r="H64" s="63"/>
      <c r="I64" s="63"/>
      <c r="J64" s="63"/>
      <c r="K64" s="63"/>
      <c r="L64" s="63"/>
      <c r="M64" s="107"/>
      <c r="T64" s="44"/>
      <c r="U64" s="44"/>
      <c r="V64" s="44"/>
      <c r="W64" s="44"/>
      <c r="X64" s="44"/>
      <c r="Y64" s="44"/>
      <c r="Z64" s="44"/>
      <c r="AA64" s="44"/>
      <c r="AB64" s="44"/>
      <c r="AC64" s="44"/>
      <c r="AD64" s="44"/>
      <c r="AE64" s="44"/>
      <c r="AF64" s="44"/>
      <c r="AG64" s="44"/>
      <c r="AH64" s="44"/>
      <c r="AI64" s="44"/>
    </row>
    <row r="65" spans="2:35" x14ac:dyDescent="0.25">
      <c r="B65" s="63"/>
      <c r="C65" s="63"/>
      <c r="D65" s="63"/>
      <c r="E65" s="63"/>
      <c r="F65" s="63"/>
      <c r="G65" s="63"/>
      <c r="H65" s="63"/>
      <c r="I65" s="63"/>
      <c r="J65" s="63"/>
      <c r="K65" s="63"/>
      <c r="L65" s="63"/>
      <c r="M65" s="107"/>
      <c r="T65" s="44"/>
      <c r="U65" s="44"/>
      <c r="V65" s="44"/>
      <c r="W65" s="44"/>
      <c r="X65" s="44"/>
      <c r="Y65" s="44"/>
      <c r="Z65" s="44"/>
      <c r="AA65" s="44"/>
      <c r="AB65" s="44"/>
      <c r="AC65" s="44"/>
      <c r="AD65" s="44"/>
      <c r="AE65" s="44"/>
      <c r="AF65" s="44"/>
      <c r="AG65" s="44"/>
      <c r="AH65" s="44"/>
      <c r="AI65" s="44"/>
    </row>
    <row r="66" spans="2:35" x14ac:dyDescent="0.25">
      <c r="B66" s="63"/>
      <c r="C66" s="63"/>
      <c r="D66" s="63"/>
      <c r="E66" s="63"/>
      <c r="F66" s="63"/>
      <c r="G66" s="63"/>
      <c r="H66" s="63"/>
      <c r="I66" s="63"/>
      <c r="J66" s="63"/>
      <c r="K66" s="63"/>
      <c r="L66" s="63"/>
      <c r="M66" s="107"/>
      <c r="T66" s="44"/>
      <c r="U66" s="44"/>
      <c r="V66" s="44"/>
      <c r="W66" s="44"/>
      <c r="X66" s="44"/>
      <c r="Y66" s="44"/>
      <c r="Z66" s="44"/>
      <c r="AA66" s="44"/>
      <c r="AB66" s="44"/>
      <c r="AC66" s="44"/>
      <c r="AD66" s="44"/>
      <c r="AE66" s="44"/>
      <c r="AF66" s="44"/>
      <c r="AG66" s="44"/>
      <c r="AH66" s="44"/>
      <c r="AI66" s="44"/>
    </row>
    <row r="67" spans="2:35" x14ac:dyDescent="0.25">
      <c r="B67" s="63"/>
      <c r="C67" s="63"/>
      <c r="D67" s="63"/>
      <c r="E67" s="63"/>
      <c r="F67" s="63"/>
      <c r="G67" s="63"/>
      <c r="H67" s="63"/>
      <c r="I67" s="63"/>
      <c r="J67" s="63"/>
      <c r="K67" s="63"/>
      <c r="L67" s="63"/>
      <c r="M67" s="107"/>
      <c r="T67" s="44"/>
      <c r="U67" s="44"/>
      <c r="V67" s="44"/>
      <c r="W67" s="44"/>
      <c r="X67" s="44"/>
      <c r="Y67" s="44"/>
      <c r="Z67" s="44"/>
      <c r="AA67" s="44"/>
      <c r="AB67" s="44"/>
      <c r="AC67" s="44"/>
      <c r="AD67" s="44"/>
      <c r="AE67" s="44"/>
      <c r="AF67" s="44"/>
      <c r="AG67" s="44"/>
      <c r="AH67" s="44"/>
      <c r="AI67" s="44"/>
    </row>
    <row r="68" spans="2:35" x14ac:dyDescent="0.25">
      <c r="B68" s="63"/>
      <c r="C68" s="63"/>
      <c r="D68" s="63"/>
      <c r="E68" s="63"/>
      <c r="F68" s="63"/>
      <c r="G68" s="63"/>
      <c r="H68" s="63"/>
      <c r="I68" s="63"/>
      <c r="J68" s="63"/>
      <c r="K68" s="63"/>
      <c r="L68" s="63"/>
      <c r="M68" s="107"/>
      <c r="T68" s="44"/>
      <c r="U68" s="44"/>
      <c r="V68" s="44"/>
      <c r="W68" s="44"/>
      <c r="X68" s="44"/>
      <c r="Y68" s="44"/>
      <c r="Z68" s="44"/>
      <c r="AA68" s="44"/>
      <c r="AB68" s="44"/>
      <c r="AC68" s="44"/>
      <c r="AD68" s="44"/>
      <c r="AE68" s="44"/>
      <c r="AF68" s="44"/>
      <c r="AG68" s="44"/>
      <c r="AH68" s="44"/>
      <c r="AI68" s="44"/>
    </row>
    <row r="69" spans="2:35" x14ac:dyDescent="0.25">
      <c r="B69" s="63"/>
      <c r="C69" s="63"/>
      <c r="D69" s="63"/>
      <c r="E69" s="63"/>
      <c r="F69" s="63"/>
      <c r="G69" s="63"/>
      <c r="H69" s="63"/>
      <c r="I69" s="63"/>
      <c r="J69" s="63"/>
      <c r="K69" s="63"/>
      <c r="L69" s="63"/>
      <c r="M69" s="107"/>
      <c r="T69" s="44"/>
      <c r="U69" s="44"/>
      <c r="V69" s="44"/>
      <c r="W69" s="44"/>
      <c r="X69" s="44"/>
      <c r="Y69" s="44"/>
      <c r="Z69" s="44"/>
      <c r="AA69" s="44"/>
      <c r="AB69" s="44"/>
      <c r="AC69" s="44"/>
      <c r="AD69" s="44"/>
      <c r="AE69" s="44"/>
      <c r="AF69" s="44"/>
      <c r="AG69" s="44"/>
      <c r="AH69" s="44"/>
      <c r="AI69" s="44"/>
    </row>
    <row r="70" spans="2:35" x14ac:dyDescent="0.25">
      <c r="B70" s="63"/>
      <c r="C70" s="63"/>
      <c r="D70" s="63"/>
      <c r="E70" s="63"/>
      <c r="F70" s="63"/>
      <c r="G70" s="63"/>
      <c r="H70" s="63"/>
      <c r="I70" s="63"/>
      <c r="J70" s="63"/>
      <c r="K70" s="63"/>
      <c r="L70" s="63"/>
      <c r="M70" s="107"/>
      <c r="T70" s="44"/>
      <c r="U70" s="44"/>
      <c r="V70" s="44"/>
      <c r="W70" s="44"/>
      <c r="X70" s="44"/>
      <c r="Y70" s="44"/>
      <c r="Z70" s="44"/>
      <c r="AA70" s="44"/>
      <c r="AB70" s="44"/>
      <c r="AC70" s="44"/>
      <c r="AD70" s="44"/>
      <c r="AE70" s="44"/>
      <c r="AF70" s="44"/>
      <c r="AG70" s="44"/>
      <c r="AH70" s="44"/>
      <c r="AI70" s="44"/>
    </row>
    <row r="71" spans="2:35" x14ac:dyDescent="0.25">
      <c r="B71" s="63"/>
      <c r="C71" s="63"/>
      <c r="D71" s="63"/>
      <c r="E71" s="63"/>
      <c r="F71" s="63"/>
      <c r="G71" s="63"/>
      <c r="H71" s="63"/>
      <c r="I71" s="63"/>
      <c r="J71" s="63"/>
      <c r="K71" s="63"/>
      <c r="L71" s="63"/>
      <c r="M71" s="107"/>
      <c r="T71" s="44"/>
      <c r="U71" s="44"/>
      <c r="V71" s="44"/>
      <c r="W71" s="44"/>
      <c r="X71" s="44"/>
      <c r="Y71" s="44"/>
      <c r="Z71" s="44"/>
      <c r="AA71" s="44"/>
      <c r="AB71" s="44"/>
      <c r="AC71" s="44"/>
      <c r="AD71" s="44"/>
      <c r="AE71" s="44"/>
      <c r="AF71" s="44"/>
      <c r="AG71" s="44"/>
      <c r="AH71" s="44"/>
      <c r="AI71" s="44"/>
    </row>
    <row r="72" spans="2:35" x14ac:dyDescent="0.25">
      <c r="B72" s="63"/>
      <c r="C72" s="63"/>
      <c r="D72" s="63"/>
      <c r="E72" s="63"/>
      <c r="F72" s="63"/>
      <c r="G72" s="63"/>
      <c r="H72" s="63"/>
      <c r="I72" s="63"/>
      <c r="J72" s="63"/>
      <c r="K72" s="63"/>
      <c r="L72" s="63"/>
      <c r="M72" s="107"/>
      <c r="T72" s="44"/>
      <c r="U72" s="44"/>
      <c r="V72" s="44"/>
      <c r="W72" s="44"/>
      <c r="X72" s="44"/>
      <c r="Y72" s="44"/>
      <c r="Z72" s="44"/>
      <c r="AA72" s="44"/>
      <c r="AB72" s="44"/>
      <c r="AC72" s="44"/>
      <c r="AD72" s="44"/>
      <c r="AE72" s="44"/>
      <c r="AF72" s="44"/>
      <c r="AG72" s="44"/>
      <c r="AH72" s="44"/>
      <c r="AI72" s="44"/>
    </row>
    <row r="73" spans="2:35" x14ac:dyDescent="0.25">
      <c r="B73" s="63"/>
      <c r="C73" s="63"/>
      <c r="D73" s="63"/>
      <c r="E73" s="63"/>
      <c r="F73" s="63"/>
      <c r="G73" s="63"/>
      <c r="H73" s="63"/>
      <c r="I73" s="63"/>
      <c r="J73" s="63"/>
      <c r="K73" s="63"/>
      <c r="L73" s="63"/>
      <c r="M73" s="107"/>
      <c r="T73" s="44"/>
      <c r="U73" s="44"/>
      <c r="V73" s="44"/>
      <c r="W73" s="44"/>
      <c r="X73" s="44"/>
      <c r="Y73" s="44"/>
      <c r="Z73" s="44"/>
      <c r="AA73" s="44"/>
      <c r="AB73" s="44"/>
      <c r="AC73" s="44"/>
      <c r="AD73" s="44"/>
      <c r="AE73" s="44"/>
      <c r="AF73" s="44"/>
      <c r="AG73" s="44"/>
      <c r="AH73" s="44"/>
      <c r="AI73" s="44"/>
    </row>
    <row r="74" spans="2:35" x14ac:dyDescent="0.25">
      <c r="B74" s="63"/>
      <c r="C74" s="63"/>
      <c r="D74" s="63"/>
      <c r="E74" s="63"/>
      <c r="F74" s="63"/>
      <c r="G74" s="63"/>
      <c r="H74" s="63"/>
      <c r="I74" s="63"/>
      <c r="J74" s="63"/>
      <c r="K74" s="63"/>
      <c r="L74" s="63"/>
      <c r="M74" s="107"/>
      <c r="T74" s="44"/>
      <c r="U74" s="44"/>
      <c r="V74" s="44"/>
      <c r="W74" s="44"/>
      <c r="X74" s="44"/>
      <c r="Y74" s="44"/>
      <c r="Z74" s="44"/>
      <c r="AA74" s="44"/>
      <c r="AB74" s="44"/>
      <c r="AC74" s="44"/>
      <c r="AD74" s="44"/>
      <c r="AE74" s="44"/>
      <c r="AF74" s="44"/>
      <c r="AG74" s="44"/>
      <c r="AH74" s="44"/>
      <c r="AI74" s="44"/>
    </row>
    <row r="75" spans="2:35" x14ac:dyDescent="0.25">
      <c r="B75" s="63"/>
      <c r="C75" s="63"/>
      <c r="D75" s="63"/>
      <c r="E75" s="63"/>
      <c r="F75" s="63"/>
      <c r="G75" s="63"/>
      <c r="H75" s="63"/>
      <c r="I75" s="63"/>
      <c r="J75" s="63"/>
      <c r="K75" s="63"/>
      <c r="L75" s="63"/>
      <c r="M75" s="107"/>
      <c r="T75" s="44"/>
      <c r="U75" s="44"/>
      <c r="V75" s="44"/>
      <c r="W75" s="44"/>
      <c r="X75" s="44"/>
      <c r="Y75" s="44"/>
      <c r="Z75" s="44"/>
      <c r="AA75" s="44"/>
      <c r="AB75" s="44"/>
      <c r="AC75" s="44"/>
      <c r="AD75" s="44"/>
      <c r="AE75" s="44"/>
      <c r="AF75" s="44"/>
      <c r="AG75" s="44"/>
      <c r="AH75" s="44"/>
      <c r="AI75" s="44"/>
    </row>
    <row r="76" spans="2:35" x14ac:dyDescent="0.25">
      <c r="B76" s="63"/>
      <c r="C76" s="63"/>
      <c r="D76" s="63"/>
      <c r="E76" s="63"/>
      <c r="F76" s="63"/>
      <c r="G76" s="63"/>
      <c r="H76" s="63"/>
      <c r="I76" s="63"/>
      <c r="J76" s="63"/>
      <c r="K76" s="63"/>
      <c r="L76" s="63"/>
      <c r="M76" s="107"/>
      <c r="T76" s="44"/>
      <c r="U76" s="44"/>
      <c r="V76" s="44"/>
      <c r="W76" s="44"/>
      <c r="X76" s="44"/>
      <c r="Y76" s="44"/>
      <c r="Z76" s="44"/>
      <c r="AA76" s="44"/>
      <c r="AB76" s="44"/>
      <c r="AC76" s="44"/>
      <c r="AD76" s="44"/>
      <c r="AE76" s="44"/>
      <c r="AF76" s="44"/>
      <c r="AG76" s="44"/>
      <c r="AH76" s="44"/>
      <c r="AI76" s="44"/>
    </row>
    <row r="77" spans="2:35" x14ac:dyDescent="0.25">
      <c r="B77" s="63"/>
      <c r="C77" s="63"/>
      <c r="D77" s="63"/>
      <c r="E77" s="63"/>
      <c r="F77" s="63"/>
      <c r="G77" s="63"/>
      <c r="H77" s="63"/>
      <c r="I77" s="63"/>
      <c r="J77" s="63"/>
      <c r="K77" s="63"/>
      <c r="L77" s="63"/>
      <c r="M77" s="107"/>
      <c r="T77" s="44"/>
      <c r="U77" s="44"/>
      <c r="V77" s="44"/>
      <c r="W77" s="44"/>
      <c r="X77" s="44"/>
      <c r="Y77" s="44"/>
      <c r="Z77" s="44"/>
      <c r="AA77" s="44"/>
      <c r="AB77" s="44"/>
      <c r="AC77" s="44"/>
      <c r="AD77" s="44"/>
      <c r="AE77" s="44"/>
      <c r="AF77" s="44"/>
      <c r="AG77" s="44"/>
      <c r="AH77" s="44"/>
      <c r="AI77" s="44"/>
    </row>
    <row r="78" spans="2:35" x14ac:dyDescent="0.25">
      <c r="B78" s="63"/>
      <c r="C78" s="63"/>
      <c r="D78" s="63"/>
      <c r="E78" s="63"/>
      <c r="F78" s="63"/>
      <c r="G78" s="63"/>
      <c r="H78" s="63"/>
      <c r="I78" s="63"/>
      <c r="J78" s="63"/>
      <c r="K78" s="63"/>
      <c r="L78" s="63"/>
      <c r="M78" s="107"/>
      <c r="T78" s="44"/>
      <c r="U78" s="44"/>
      <c r="V78" s="44"/>
      <c r="W78" s="44"/>
      <c r="X78" s="44"/>
      <c r="Y78" s="44"/>
      <c r="Z78" s="44"/>
      <c r="AA78" s="44"/>
      <c r="AB78" s="44"/>
      <c r="AC78" s="44"/>
      <c r="AD78" s="44"/>
      <c r="AE78" s="44"/>
      <c r="AF78" s="44"/>
      <c r="AG78" s="44"/>
      <c r="AH78" s="44"/>
      <c r="AI78" s="44"/>
    </row>
    <row r="79" spans="2:35" x14ac:dyDescent="0.25">
      <c r="B79" s="63"/>
      <c r="C79" s="63"/>
      <c r="D79" s="63"/>
      <c r="E79" s="63"/>
      <c r="F79" s="63"/>
      <c r="G79" s="63"/>
      <c r="H79" s="63"/>
      <c r="I79" s="63"/>
      <c r="J79" s="63"/>
      <c r="K79" s="63"/>
      <c r="L79" s="63"/>
      <c r="M79" s="107"/>
      <c r="T79" s="44"/>
      <c r="U79" s="44"/>
      <c r="V79" s="44"/>
      <c r="W79" s="44"/>
      <c r="X79" s="44"/>
      <c r="Y79" s="44"/>
      <c r="Z79" s="44"/>
      <c r="AA79" s="44"/>
      <c r="AB79" s="44"/>
      <c r="AC79" s="44"/>
      <c r="AD79" s="44"/>
      <c r="AE79" s="44"/>
      <c r="AF79" s="44"/>
      <c r="AG79" s="44"/>
      <c r="AH79" s="44"/>
      <c r="AI79" s="44"/>
    </row>
    <row r="80" spans="2:35" x14ac:dyDescent="0.25">
      <c r="B80" s="63"/>
      <c r="C80" s="63"/>
      <c r="D80" s="63"/>
      <c r="E80" s="63"/>
      <c r="F80" s="63"/>
      <c r="G80" s="63"/>
      <c r="H80" s="63"/>
      <c r="I80" s="63"/>
      <c r="J80" s="63"/>
      <c r="K80" s="63"/>
      <c r="L80" s="63"/>
      <c r="M80" s="107"/>
      <c r="T80" s="44"/>
      <c r="U80" s="44"/>
      <c r="V80" s="44"/>
      <c r="W80" s="44"/>
      <c r="X80" s="44"/>
      <c r="Y80" s="44"/>
      <c r="Z80" s="44"/>
      <c r="AA80" s="44"/>
      <c r="AB80" s="44"/>
      <c r="AC80" s="44"/>
      <c r="AD80" s="44"/>
      <c r="AE80" s="44"/>
      <c r="AF80" s="44"/>
      <c r="AG80" s="44"/>
      <c r="AH80" s="44"/>
      <c r="AI80" s="44"/>
    </row>
    <row r="81" spans="2:35" x14ac:dyDescent="0.25">
      <c r="B81" s="63"/>
      <c r="C81" s="63"/>
      <c r="D81" s="63"/>
      <c r="E81" s="63"/>
      <c r="F81" s="63"/>
      <c r="G81" s="63"/>
      <c r="H81" s="63"/>
      <c r="I81" s="63"/>
      <c r="J81" s="63"/>
      <c r="K81" s="63"/>
      <c r="L81" s="63"/>
      <c r="M81" s="107"/>
      <c r="T81" s="44"/>
      <c r="U81" s="44"/>
      <c r="V81" s="44"/>
      <c r="W81" s="44"/>
      <c r="X81" s="44"/>
      <c r="Y81" s="44"/>
      <c r="Z81" s="44"/>
      <c r="AA81" s="44"/>
      <c r="AB81" s="44"/>
      <c r="AC81" s="44"/>
      <c r="AD81" s="44"/>
      <c r="AE81" s="44"/>
      <c r="AF81" s="44"/>
      <c r="AG81" s="44"/>
      <c r="AH81" s="44"/>
      <c r="AI81" s="44"/>
    </row>
    <row r="82" spans="2:35" x14ac:dyDescent="0.25">
      <c r="B82" s="63"/>
      <c r="C82" s="63"/>
      <c r="D82" s="63"/>
      <c r="E82" s="63"/>
      <c r="F82" s="63"/>
      <c r="G82" s="63"/>
      <c r="H82" s="63"/>
      <c r="I82" s="63"/>
      <c r="J82" s="63"/>
      <c r="K82" s="63"/>
      <c r="L82" s="63"/>
      <c r="M82" s="107"/>
      <c r="T82" s="44"/>
      <c r="U82" s="44"/>
      <c r="V82" s="44"/>
      <c r="W82" s="44"/>
      <c r="X82" s="44"/>
      <c r="Y82" s="44"/>
      <c r="Z82" s="44"/>
      <c r="AA82" s="44"/>
      <c r="AB82" s="44"/>
      <c r="AC82" s="44"/>
      <c r="AD82" s="44"/>
      <c r="AE82" s="44"/>
      <c r="AF82" s="44"/>
      <c r="AG82" s="44"/>
      <c r="AH82" s="44"/>
      <c r="AI82" s="44"/>
    </row>
    <row r="83" spans="2:35" x14ac:dyDescent="0.25">
      <c r="B83" s="63"/>
      <c r="C83" s="63"/>
      <c r="D83" s="63"/>
      <c r="E83" s="63"/>
      <c r="F83" s="63"/>
      <c r="G83" s="63"/>
      <c r="H83" s="63"/>
      <c r="I83" s="63"/>
      <c r="J83" s="63"/>
      <c r="K83" s="63"/>
      <c r="L83" s="63"/>
      <c r="M83" s="107"/>
      <c r="T83" s="44"/>
      <c r="U83" s="44"/>
      <c r="V83" s="44"/>
      <c r="W83" s="44"/>
      <c r="X83" s="44"/>
      <c r="Y83" s="44"/>
      <c r="Z83" s="44"/>
      <c r="AA83" s="44"/>
      <c r="AB83" s="44"/>
      <c r="AC83" s="44"/>
      <c r="AD83" s="44"/>
      <c r="AE83" s="44"/>
      <c r="AF83" s="44"/>
      <c r="AG83" s="44"/>
      <c r="AH83" s="44"/>
      <c r="AI83" s="44"/>
    </row>
    <row r="84" spans="2:35" x14ac:dyDescent="0.25">
      <c r="B84" s="63"/>
      <c r="C84" s="63"/>
      <c r="D84" s="63"/>
      <c r="E84" s="63"/>
      <c r="F84" s="63"/>
      <c r="G84" s="63"/>
      <c r="H84" s="63"/>
      <c r="I84" s="63"/>
      <c r="J84" s="63"/>
      <c r="K84" s="63"/>
      <c r="L84" s="63"/>
      <c r="M84" s="107"/>
      <c r="T84" s="44"/>
      <c r="U84" s="44"/>
      <c r="V84" s="44"/>
      <c r="W84" s="44"/>
      <c r="X84" s="44"/>
      <c r="Y84" s="44"/>
      <c r="Z84" s="44"/>
      <c r="AA84" s="44"/>
      <c r="AB84" s="44"/>
      <c r="AC84" s="44"/>
      <c r="AD84" s="44"/>
      <c r="AE84" s="44"/>
      <c r="AF84" s="44"/>
      <c r="AG84" s="44"/>
      <c r="AH84" s="44"/>
      <c r="AI84" s="44"/>
    </row>
    <row r="85" spans="2:35" x14ac:dyDescent="0.25">
      <c r="B85" s="63"/>
      <c r="C85" s="63"/>
      <c r="D85" s="63"/>
      <c r="E85" s="63"/>
      <c r="F85" s="63"/>
      <c r="G85" s="63"/>
      <c r="H85" s="63"/>
      <c r="I85" s="63"/>
      <c r="J85" s="63"/>
      <c r="K85" s="63"/>
      <c r="L85" s="63"/>
      <c r="M85" s="107"/>
      <c r="T85" s="44"/>
      <c r="U85" s="44"/>
      <c r="V85" s="44"/>
      <c r="W85" s="44"/>
      <c r="X85" s="44"/>
      <c r="Y85" s="44"/>
      <c r="Z85" s="44"/>
      <c r="AA85" s="44"/>
      <c r="AB85" s="44"/>
      <c r="AC85" s="44"/>
      <c r="AD85" s="44"/>
      <c r="AE85" s="44"/>
      <c r="AF85" s="44"/>
      <c r="AG85" s="44"/>
      <c r="AH85" s="44"/>
      <c r="AI85" s="44"/>
    </row>
    <row r="86" spans="2:35" x14ac:dyDescent="0.25">
      <c r="B86" s="63"/>
      <c r="C86" s="63"/>
      <c r="D86" s="63"/>
      <c r="E86" s="63"/>
      <c r="F86" s="63"/>
      <c r="G86" s="63"/>
      <c r="H86" s="63"/>
      <c r="I86" s="63"/>
      <c r="J86" s="63"/>
      <c r="K86" s="63"/>
      <c r="L86" s="63"/>
      <c r="M86" s="107"/>
      <c r="T86" s="44"/>
      <c r="U86" s="44"/>
      <c r="V86" s="44"/>
      <c r="W86" s="44"/>
      <c r="X86" s="44"/>
      <c r="Y86" s="44"/>
      <c r="Z86" s="44"/>
      <c r="AA86" s="44"/>
      <c r="AB86" s="44"/>
      <c r="AC86" s="44"/>
      <c r="AD86" s="44"/>
      <c r="AE86" s="44"/>
      <c r="AF86" s="44"/>
      <c r="AG86" s="44"/>
      <c r="AH86" s="44"/>
      <c r="AI86" s="44"/>
    </row>
    <row r="87" spans="2:35" x14ac:dyDescent="0.25">
      <c r="B87" s="63"/>
      <c r="C87" s="63"/>
      <c r="D87" s="63"/>
      <c r="E87" s="63"/>
      <c r="F87" s="63"/>
      <c r="G87" s="63"/>
      <c r="H87" s="63"/>
      <c r="I87" s="63"/>
      <c r="J87" s="63"/>
      <c r="K87" s="63"/>
      <c r="L87" s="63"/>
      <c r="M87" s="107"/>
      <c r="T87" s="44"/>
      <c r="U87" s="44"/>
      <c r="V87" s="44"/>
      <c r="W87" s="44"/>
      <c r="X87" s="44"/>
      <c r="Y87" s="44"/>
      <c r="Z87" s="44"/>
      <c r="AA87" s="44"/>
      <c r="AB87" s="44"/>
      <c r="AC87" s="44"/>
      <c r="AD87" s="44"/>
      <c r="AE87" s="44"/>
      <c r="AF87" s="44"/>
      <c r="AG87" s="44"/>
      <c r="AH87" s="44"/>
      <c r="AI87" s="44"/>
    </row>
    <row r="88" spans="2:35" x14ac:dyDescent="0.25">
      <c r="B88" s="63"/>
      <c r="C88" s="63"/>
      <c r="D88" s="63"/>
      <c r="E88" s="63"/>
      <c r="F88" s="63"/>
      <c r="G88" s="63"/>
      <c r="H88" s="63"/>
      <c r="I88" s="63"/>
      <c r="J88" s="63"/>
      <c r="K88" s="63"/>
      <c r="L88" s="63"/>
      <c r="M88" s="107"/>
      <c r="T88" s="44"/>
      <c r="U88" s="44"/>
      <c r="V88" s="44"/>
      <c r="W88" s="44"/>
      <c r="X88" s="44"/>
      <c r="Y88" s="44"/>
      <c r="Z88" s="44"/>
      <c r="AA88" s="44"/>
      <c r="AB88" s="44"/>
      <c r="AC88" s="44"/>
      <c r="AD88" s="44"/>
      <c r="AE88" s="44"/>
      <c r="AF88" s="44"/>
      <c r="AG88" s="44"/>
      <c r="AH88" s="44"/>
      <c r="AI88" s="44"/>
    </row>
    <row r="89" spans="2:35" x14ac:dyDescent="0.25">
      <c r="B89" s="63"/>
      <c r="C89" s="63"/>
      <c r="D89" s="63"/>
      <c r="E89" s="63"/>
      <c r="F89" s="63"/>
      <c r="G89" s="63"/>
      <c r="H89" s="63"/>
      <c r="I89" s="63"/>
      <c r="J89" s="63"/>
      <c r="K89" s="63"/>
      <c r="L89" s="63"/>
      <c r="M89" s="107"/>
      <c r="T89" s="44"/>
      <c r="U89" s="44"/>
      <c r="V89" s="44"/>
      <c r="W89" s="44"/>
      <c r="X89" s="44"/>
      <c r="Y89" s="44"/>
      <c r="Z89" s="44"/>
      <c r="AA89" s="44"/>
      <c r="AB89" s="44"/>
      <c r="AC89" s="44"/>
      <c r="AD89" s="44"/>
      <c r="AE89" s="44"/>
      <c r="AF89" s="44"/>
      <c r="AG89" s="44"/>
      <c r="AH89" s="44"/>
      <c r="AI89" s="44"/>
    </row>
    <row r="90" spans="2:35" x14ac:dyDescent="0.25">
      <c r="B90" s="63"/>
      <c r="C90" s="63"/>
      <c r="D90" s="63"/>
      <c r="E90" s="63"/>
      <c r="F90" s="63"/>
      <c r="G90" s="63"/>
      <c r="H90" s="63"/>
      <c r="I90" s="63"/>
      <c r="J90" s="63"/>
      <c r="K90" s="63"/>
      <c r="L90" s="63"/>
      <c r="M90" s="107"/>
      <c r="T90" s="44"/>
      <c r="U90" s="44"/>
      <c r="V90" s="44"/>
      <c r="W90" s="44"/>
      <c r="X90" s="44"/>
      <c r="Y90" s="44"/>
      <c r="Z90" s="44"/>
      <c r="AA90" s="44"/>
      <c r="AB90" s="44"/>
      <c r="AC90" s="44"/>
      <c r="AD90" s="44"/>
      <c r="AE90" s="44"/>
      <c r="AF90" s="44"/>
      <c r="AG90" s="44"/>
      <c r="AH90" s="44"/>
      <c r="AI90" s="44"/>
    </row>
    <row r="91" spans="2:35" x14ac:dyDescent="0.25">
      <c r="B91" s="63"/>
      <c r="C91" s="63"/>
      <c r="D91" s="63"/>
      <c r="E91" s="63"/>
      <c r="F91" s="63"/>
      <c r="G91" s="63"/>
      <c r="H91" s="63"/>
      <c r="I91" s="63"/>
      <c r="J91" s="63"/>
      <c r="K91" s="63"/>
      <c r="L91" s="63"/>
      <c r="M91" s="107"/>
      <c r="T91" s="44"/>
      <c r="U91" s="44"/>
      <c r="V91" s="44"/>
      <c r="W91" s="44"/>
      <c r="X91" s="44"/>
      <c r="Y91" s="44"/>
      <c r="Z91" s="44"/>
      <c r="AA91" s="44"/>
      <c r="AB91" s="44"/>
      <c r="AC91" s="44"/>
      <c r="AD91" s="44"/>
      <c r="AE91" s="44"/>
      <c r="AF91" s="44"/>
      <c r="AG91" s="44"/>
      <c r="AH91" s="44"/>
      <c r="AI91" s="44"/>
    </row>
    <row r="92" spans="2:35" x14ac:dyDescent="0.25">
      <c r="B92" s="63"/>
      <c r="C92" s="63"/>
      <c r="D92" s="63"/>
      <c r="E92" s="63"/>
      <c r="F92" s="63"/>
      <c r="G92" s="63"/>
      <c r="H92" s="63"/>
      <c r="I92" s="63"/>
      <c r="J92" s="63"/>
      <c r="K92" s="63"/>
      <c r="L92" s="63"/>
      <c r="M92" s="107"/>
      <c r="T92" s="44"/>
      <c r="U92" s="44"/>
      <c r="V92" s="44"/>
      <c r="W92" s="44"/>
      <c r="X92" s="44"/>
      <c r="Y92" s="44"/>
      <c r="Z92" s="44"/>
      <c r="AA92" s="44"/>
      <c r="AB92" s="44"/>
      <c r="AC92" s="44"/>
      <c r="AD92" s="44"/>
      <c r="AE92" s="44"/>
      <c r="AF92" s="44"/>
      <c r="AG92" s="44"/>
      <c r="AH92" s="44"/>
      <c r="AI92" s="44"/>
    </row>
    <row r="93" spans="2:35" x14ac:dyDescent="0.25">
      <c r="B93" s="63"/>
      <c r="C93" s="63"/>
      <c r="D93" s="63"/>
      <c r="E93" s="63"/>
      <c r="F93" s="63"/>
      <c r="G93" s="63"/>
      <c r="H93" s="63"/>
      <c r="I93" s="63"/>
      <c r="J93" s="63"/>
      <c r="K93" s="63"/>
      <c r="L93" s="63"/>
      <c r="M93" s="107"/>
      <c r="T93" s="44"/>
      <c r="U93" s="44"/>
      <c r="V93" s="44"/>
      <c r="W93" s="44"/>
      <c r="X93" s="44"/>
      <c r="Y93" s="44"/>
      <c r="Z93" s="44"/>
      <c r="AA93" s="44"/>
      <c r="AB93" s="44"/>
      <c r="AC93" s="44"/>
      <c r="AD93" s="44"/>
      <c r="AE93" s="44"/>
      <c r="AF93" s="44"/>
      <c r="AG93" s="44"/>
      <c r="AH93" s="44"/>
      <c r="AI93" s="44"/>
    </row>
    <row r="94" spans="2:35" x14ac:dyDescent="0.25">
      <c r="B94" s="63"/>
      <c r="C94" s="63"/>
      <c r="D94" s="63"/>
      <c r="E94" s="63"/>
      <c r="F94" s="63"/>
      <c r="G94" s="63"/>
      <c r="H94" s="63"/>
      <c r="I94" s="63"/>
      <c r="J94" s="63"/>
      <c r="K94" s="63"/>
      <c r="L94" s="63"/>
      <c r="M94" s="107"/>
      <c r="T94" s="44"/>
      <c r="U94" s="44"/>
      <c r="V94" s="44"/>
      <c r="W94" s="44"/>
      <c r="X94" s="44"/>
      <c r="Y94" s="44"/>
      <c r="Z94" s="44"/>
      <c r="AA94" s="44"/>
      <c r="AB94" s="44"/>
      <c r="AC94" s="44"/>
      <c r="AD94" s="44"/>
      <c r="AE94" s="44"/>
      <c r="AF94" s="44"/>
      <c r="AG94" s="44"/>
      <c r="AH94" s="44"/>
      <c r="AI94" s="44"/>
    </row>
    <row r="95" spans="2:35" x14ac:dyDescent="0.25">
      <c r="B95" s="63"/>
      <c r="C95" s="63"/>
      <c r="D95" s="63"/>
      <c r="E95" s="63"/>
      <c r="F95" s="63"/>
      <c r="G95" s="63"/>
      <c r="H95" s="63"/>
      <c r="I95" s="63"/>
      <c r="J95" s="63"/>
      <c r="K95" s="63"/>
      <c r="L95" s="63"/>
      <c r="M95" s="107"/>
      <c r="T95" s="44"/>
      <c r="U95" s="44"/>
      <c r="V95" s="44"/>
      <c r="W95" s="44"/>
      <c r="X95" s="44"/>
      <c r="Y95" s="44"/>
      <c r="Z95" s="44"/>
      <c r="AA95" s="44"/>
      <c r="AB95" s="44"/>
      <c r="AC95" s="44"/>
      <c r="AD95" s="44"/>
      <c r="AE95" s="44"/>
      <c r="AF95" s="44"/>
      <c r="AG95" s="44"/>
      <c r="AH95" s="44"/>
      <c r="AI95" s="44"/>
    </row>
    <row r="96" spans="2:35" x14ac:dyDescent="0.25">
      <c r="B96" s="63"/>
      <c r="C96" s="63"/>
      <c r="D96" s="63"/>
      <c r="E96" s="63"/>
      <c r="F96" s="63"/>
      <c r="G96" s="63"/>
      <c r="H96" s="63"/>
      <c r="I96" s="63"/>
      <c r="J96" s="63"/>
      <c r="K96" s="63"/>
      <c r="L96" s="63"/>
      <c r="M96" s="107"/>
      <c r="T96" s="44"/>
      <c r="U96" s="44"/>
      <c r="V96" s="44"/>
      <c r="W96" s="44"/>
      <c r="X96" s="44"/>
      <c r="Y96" s="44"/>
      <c r="Z96" s="44"/>
      <c r="AA96" s="44"/>
      <c r="AB96" s="44"/>
      <c r="AC96" s="44"/>
      <c r="AD96" s="44"/>
      <c r="AE96" s="44"/>
      <c r="AF96" s="44"/>
      <c r="AG96" s="44"/>
      <c r="AH96" s="44"/>
      <c r="AI96" s="44"/>
    </row>
    <row r="97" spans="2:35" x14ac:dyDescent="0.25">
      <c r="B97" s="63"/>
      <c r="C97" s="63"/>
      <c r="D97" s="63"/>
      <c r="E97" s="63"/>
      <c r="F97" s="63"/>
      <c r="G97" s="63"/>
      <c r="H97" s="63"/>
      <c r="I97" s="63"/>
      <c r="J97" s="63"/>
      <c r="K97" s="63"/>
      <c r="L97" s="63"/>
      <c r="M97" s="107"/>
      <c r="T97" s="44"/>
      <c r="U97" s="44"/>
      <c r="V97" s="44"/>
      <c r="W97" s="44"/>
      <c r="X97" s="44"/>
      <c r="Y97" s="44"/>
      <c r="Z97" s="44"/>
      <c r="AA97" s="44"/>
      <c r="AB97" s="44"/>
      <c r="AC97" s="44"/>
      <c r="AD97" s="44"/>
      <c r="AE97" s="44"/>
      <c r="AF97" s="44"/>
      <c r="AG97" s="44"/>
      <c r="AH97" s="44"/>
      <c r="AI97" s="44"/>
    </row>
    <row r="98" spans="2:35" x14ac:dyDescent="0.25">
      <c r="B98" s="63"/>
      <c r="C98" s="63"/>
      <c r="D98" s="63"/>
      <c r="E98" s="63"/>
      <c r="F98" s="63"/>
      <c r="G98" s="63"/>
      <c r="H98" s="63"/>
      <c r="I98" s="63"/>
      <c r="J98" s="63"/>
      <c r="K98" s="63"/>
      <c r="L98" s="63"/>
      <c r="M98" s="107"/>
      <c r="T98" s="44"/>
      <c r="U98" s="44"/>
      <c r="V98" s="44"/>
      <c r="W98" s="44"/>
      <c r="X98" s="44"/>
      <c r="Y98" s="44"/>
      <c r="Z98" s="44"/>
      <c r="AA98" s="44"/>
      <c r="AB98" s="44"/>
      <c r="AC98" s="44"/>
      <c r="AD98" s="44"/>
      <c r="AE98" s="44"/>
      <c r="AF98" s="44"/>
      <c r="AG98" s="44"/>
      <c r="AH98" s="44"/>
      <c r="AI98" s="44"/>
    </row>
    <row r="99" spans="2:35" x14ac:dyDescent="0.25">
      <c r="B99" s="63"/>
      <c r="C99" s="63"/>
      <c r="D99" s="63"/>
      <c r="E99" s="63"/>
      <c r="F99" s="63"/>
      <c r="G99" s="63"/>
      <c r="H99" s="63"/>
      <c r="I99" s="63"/>
      <c r="J99" s="63"/>
      <c r="K99" s="63"/>
      <c r="L99" s="63"/>
      <c r="M99" s="107"/>
      <c r="T99" s="44"/>
      <c r="U99" s="44"/>
      <c r="V99" s="44"/>
      <c r="W99" s="44"/>
      <c r="X99" s="44"/>
      <c r="Y99" s="44"/>
      <c r="Z99" s="44"/>
      <c r="AA99" s="44"/>
      <c r="AB99" s="44"/>
      <c r="AC99" s="44"/>
      <c r="AD99" s="44"/>
      <c r="AE99" s="44"/>
      <c r="AF99" s="44"/>
      <c r="AG99" s="44"/>
      <c r="AH99" s="44"/>
      <c r="AI99" s="44"/>
    </row>
    <row r="100" spans="2:35" x14ac:dyDescent="0.25">
      <c r="B100" s="63"/>
      <c r="C100" s="63"/>
      <c r="D100" s="63"/>
      <c r="E100" s="63"/>
      <c r="F100" s="63"/>
      <c r="G100" s="63"/>
      <c r="H100" s="63"/>
      <c r="I100" s="63"/>
      <c r="J100" s="63"/>
      <c r="K100" s="63"/>
      <c r="L100" s="63"/>
      <c r="M100" s="107"/>
      <c r="T100" s="44"/>
      <c r="U100" s="44"/>
      <c r="V100" s="44"/>
      <c r="W100" s="44"/>
      <c r="X100" s="44"/>
      <c r="Y100" s="44"/>
      <c r="Z100" s="44"/>
      <c r="AA100" s="44"/>
      <c r="AB100" s="44"/>
      <c r="AC100" s="44"/>
      <c r="AD100" s="44"/>
      <c r="AE100" s="44"/>
      <c r="AF100" s="44"/>
      <c r="AG100" s="44"/>
      <c r="AH100" s="44"/>
      <c r="AI100" s="44"/>
    </row>
    <row r="101" spans="2:35" x14ac:dyDescent="0.25">
      <c r="B101" s="63"/>
      <c r="C101" s="63"/>
      <c r="D101" s="63"/>
      <c r="E101" s="63"/>
      <c r="F101" s="63"/>
      <c r="G101" s="63"/>
      <c r="H101" s="63"/>
      <c r="I101" s="63"/>
      <c r="J101" s="63"/>
      <c r="K101" s="63"/>
      <c r="L101" s="63"/>
      <c r="M101" s="107"/>
      <c r="T101" s="44"/>
      <c r="U101" s="44"/>
      <c r="V101" s="44"/>
      <c r="W101" s="44"/>
      <c r="X101" s="44"/>
      <c r="Y101" s="44"/>
      <c r="Z101" s="44"/>
      <c r="AA101" s="44"/>
      <c r="AB101" s="44"/>
      <c r="AC101" s="44"/>
      <c r="AD101" s="44"/>
      <c r="AE101" s="44"/>
      <c r="AF101" s="44"/>
      <c r="AG101" s="44"/>
      <c r="AH101" s="44"/>
      <c r="AI101" s="44"/>
    </row>
    <row r="102" spans="2:35" x14ac:dyDescent="0.25">
      <c r="B102" s="63"/>
      <c r="C102" s="63"/>
      <c r="D102" s="63"/>
      <c r="E102" s="63"/>
      <c r="F102" s="63"/>
      <c r="G102" s="63"/>
      <c r="H102" s="63"/>
      <c r="I102" s="63"/>
      <c r="J102" s="63"/>
      <c r="K102" s="63"/>
      <c r="L102" s="63"/>
      <c r="M102" s="107"/>
      <c r="T102" s="44"/>
      <c r="U102" s="44"/>
      <c r="V102" s="44"/>
      <c r="W102" s="44"/>
      <c r="X102" s="44"/>
      <c r="Y102" s="44"/>
      <c r="Z102" s="44"/>
      <c r="AA102" s="44"/>
      <c r="AB102" s="44"/>
      <c r="AC102" s="44"/>
      <c r="AD102" s="44"/>
      <c r="AE102" s="44"/>
      <c r="AF102" s="44"/>
      <c r="AG102" s="44"/>
      <c r="AH102" s="44"/>
      <c r="AI102" s="44"/>
    </row>
    <row r="103" spans="2:35" x14ac:dyDescent="0.25">
      <c r="B103" s="63"/>
      <c r="C103" s="63"/>
      <c r="D103" s="63"/>
      <c r="E103" s="63"/>
      <c r="F103" s="63"/>
      <c r="G103" s="63"/>
      <c r="H103" s="63"/>
      <c r="I103" s="63"/>
      <c r="J103" s="63"/>
      <c r="K103" s="63"/>
      <c r="L103" s="63"/>
      <c r="M103" s="107"/>
      <c r="T103" s="44"/>
      <c r="U103" s="44"/>
      <c r="V103" s="44"/>
      <c r="W103" s="44"/>
      <c r="X103" s="44"/>
      <c r="Y103" s="44"/>
      <c r="Z103" s="44"/>
      <c r="AA103" s="44"/>
      <c r="AB103" s="44"/>
      <c r="AC103" s="44"/>
      <c r="AD103" s="44"/>
      <c r="AE103" s="44"/>
      <c r="AF103" s="44"/>
      <c r="AG103" s="44"/>
      <c r="AH103" s="44"/>
      <c r="AI103" s="44"/>
    </row>
    <row r="104" spans="2:35" x14ac:dyDescent="0.25">
      <c r="B104" s="63"/>
      <c r="C104" s="63"/>
      <c r="D104" s="63"/>
      <c r="E104" s="63"/>
      <c r="F104" s="63"/>
      <c r="G104" s="63"/>
      <c r="H104" s="63"/>
      <c r="I104" s="63"/>
      <c r="J104" s="63"/>
      <c r="K104" s="63"/>
      <c r="L104" s="63"/>
      <c r="M104" s="107"/>
      <c r="T104" s="44"/>
      <c r="U104" s="44"/>
      <c r="V104" s="44"/>
      <c r="W104" s="44"/>
      <c r="X104" s="44"/>
      <c r="Y104" s="44"/>
      <c r="Z104" s="44"/>
      <c r="AA104" s="44"/>
      <c r="AB104" s="44"/>
      <c r="AC104" s="44"/>
      <c r="AD104" s="44"/>
      <c r="AE104" s="44"/>
      <c r="AF104" s="44"/>
      <c r="AG104" s="44"/>
      <c r="AH104" s="44"/>
      <c r="AI104" s="44"/>
    </row>
    <row r="105" spans="2:35" x14ac:dyDescent="0.25">
      <c r="B105" s="63"/>
      <c r="C105" s="63"/>
      <c r="D105" s="63"/>
      <c r="E105" s="63"/>
      <c r="F105" s="63"/>
      <c r="G105" s="63"/>
      <c r="H105" s="63"/>
      <c r="I105" s="63"/>
      <c r="J105" s="63"/>
      <c r="K105" s="63"/>
      <c r="L105" s="63"/>
      <c r="M105" s="107"/>
      <c r="T105" s="44"/>
      <c r="U105" s="44"/>
      <c r="V105" s="44"/>
      <c r="W105" s="44"/>
      <c r="X105" s="44"/>
      <c r="Y105" s="44"/>
      <c r="Z105" s="44"/>
      <c r="AA105" s="44"/>
      <c r="AB105" s="44"/>
      <c r="AC105" s="44"/>
      <c r="AD105" s="44"/>
      <c r="AE105" s="44"/>
      <c r="AF105" s="44"/>
      <c r="AG105" s="44"/>
      <c r="AH105" s="44"/>
      <c r="AI105" s="44"/>
    </row>
    <row r="106" spans="2:35" x14ac:dyDescent="0.25">
      <c r="B106" s="63"/>
      <c r="C106" s="63"/>
      <c r="D106" s="63"/>
      <c r="E106" s="63"/>
      <c r="F106" s="63"/>
      <c r="G106" s="63"/>
      <c r="H106" s="63"/>
      <c r="I106" s="63"/>
      <c r="J106" s="63"/>
      <c r="K106" s="63"/>
      <c r="L106" s="63"/>
      <c r="M106" s="107"/>
      <c r="T106" s="44"/>
      <c r="U106" s="44"/>
      <c r="V106" s="44"/>
      <c r="W106" s="44"/>
      <c r="X106" s="44"/>
      <c r="Y106" s="44"/>
      <c r="Z106" s="44"/>
      <c r="AA106" s="44"/>
      <c r="AB106" s="44"/>
      <c r="AC106" s="44"/>
      <c r="AD106" s="44"/>
      <c r="AE106" s="44"/>
      <c r="AF106" s="44"/>
      <c r="AG106" s="44"/>
      <c r="AH106" s="44"/>
      <c r="AI106" s="44"/>
    </row>
    <row r="107" spans="2:35" x14ac:dyDescent="0.25">
      <c r="B107" s="63"/>
      <c r="C107" s="63"/>
      <c r="D107" s="63"/>
      <c r="E107" s="63"/>
      <c r="F107" s="63"/>
      <c r="G107" s="63"/>
      <c r="H107" s="63"/>
      <c r="I107" s="63"/>
      <c r="J107" s="63"/>
      <c r="K107" s="63"/>
      <c r="L107" s="63"/>
      <c r="M107" s="107"/>
      <c r="T107" s="44"/>
      <c r="U107" s="44"/>
      <c r="V107" s="44"/>
      <c r="W107" s="44"/>
      <c r="X107" s="44"/>
      <c r="Y107" s="44"/>
      <c r="Z107" s="44"/>
      <c r="AA107" s="44"/>
      <c r="AB107" s="44"/>
      <c r="AC107" s="44"/>
      <c r="AD107" s="44"/>
      <c r="AE107" s="44"/>
      <c r="AF107" s="44"/>
      <c r="AG107" s="44"/>
      <c r="AH107" s="44"/>
      <c r="AI107" s="44"/>
    </row>
    <row r="108" spans="2:35" x14ac:dyDescent="0.25">
      <c r="B108" s="63"/>
      <c r="C108" s="63"/>
      <c r="D108" s="63"/>
      <c r="E108" s="63"/>
      <c r="F108" s="63"/>
      <c r="G108" s="63"/>
      <c r="H108" s="63"/>
      <c r="I108" s="63"/>
      <c r="J108" s="63"/>
      <c r="K108" s="63"/>
      <c r="L108" s="63"/>
      <c r="M108" s="107"/>
      <c r="T108" s="44"/>
      <c r="U108" s="44"/>
      <c r="V108" s="44"/>
      <c r="W108" s="44"/>
      <c r="X108" s="44"/>
      <c r="Y108" s="44"/>
      <c r="Z108" s="44"/>
      <c r="AA108" s="44"/>
      <c r="AB108" s="44"/>
      <c r="AC108" s="44"/>
      <c r="AD108" s="44"/>
      <c r="AE108" s="44"/>
      <c r="AF108" s="44"/>
      <c r="AG108" s="44"/>
      <c r="AH108" s="44"/>
      <c r="AI108" s="44"/>
    </row>
    <row r="109" spans="2:35" x14ac:dyDescent="0.25">
      <c r="B109" s="63"/>
      <c r="C109" s="63"/>
      <c r="D109" s="63"/>
      <c r="E109" s="63"/>
      <c r="F109" s="63"/>
      <c r="G109" s="63"/>
      <c r="H109" s="63"/>
      <c r="I109" s="63"/>
      <c r="J109" s="63"/>
      <c r="K109" s="63"/>
      <c r="L109" s="63"/>
      <c r="M109" s="107"/>
      <c r="T109" s="44"/>
      <c r="U109" s="44"/>
      <c r="V109" s="44"/>
      <c r="W109" s="44"/>
      <c r="X109" s="44"/>
      <c r="Y109" s="44"/>
      <c r="Z109" s="44"/>
      <c r="AA109" s="44"/>
      <c r="AB109" s="44"/>
      <c r="AC109" s="44"/>
      <c r="AD109" s="44"/>
      <c r="AE109" s="44"/>
      <c r="AF109" s="44"/>
      <c r="AG109" s="44"/>
      <c r="AH109" s="44"/>
      <c r="AI109" s="44"/>
    </row>
    <row r="110" spans="2:35" x14ac:dyDescent="0.25">
      <c r="B110" s="63"/>
      <c r="C110" s="63"/>
      <c r="D110" s="63"/>
      <c r="E110" s="63"/>
      <c r="F110" s="63"/>
      <c r="G110" s="63"/>
      <c r="H110" s="63"/>
      <c r="I110" s="63"/>
      <c r="J110" s="63"/>
      <c r="K110" s="63"/>
      <c r="L110" s="63"/>
      <c r="M110" s="107"/>
      <c r="T110" s="44"/>
      <c r="U110" s="44"/>
      <c r="V110" s="44"/>
      <c r="W110" s="44"/>
      <c r="X110" s="44"/>
      <c r="Y110" s="44"/>
      <c r="Z110" s="44"/>
      <c r="AA110" s="44"/>
      <c r="AB110" s="44"/>
      <c r="AC110" s="44"/>
      <c r="AD110" s="44"/>
      <c r="AE110" s="44"/>
      <c r="AF110" s="44"/>
      <c r="AG110" s="44"/>
      <c r="AH110" s="44"/>
      <c r="AI110" s="44"/>
    </row>
    <row r="111" spans="2:35" x14ac:dyDescent="0.25">
      <c r="B111" s="63"/>
      <c r="C111" s="63"/>
      <c r="D111" s="63"/>
      <c r="E111" s="63"/>
      <c r="F111" s="63"/>
      <c r="G111" s="63"/>
      <c r="H111" s="63"/>
      <c r="I111" s="63"/>
      <c r="J111" s="63"/>
      <c r="K111" s="63"/>
      <c r="L111" s="63"/>
      <c r="M111" s="107"/>
      <c r="T111" s="44"/>
      <c r="U111" s="44"/>
      <c r="V111" s="44"/>
      <c r="W111" s="44"/>
      <c r="X111" s="44"/>
      <c r="Y111" s="44"/>
      <c r="Z111" s="44"/>
      <c r="AA111" s="44"/>
      <c r="AB111" s="44"/>
      <c r="AC111" s="44"/>
      <c r="AD111" s="44"/>
      <c r="AE111" s="44"/>
      <c r="AF111" s="44"/>
      <c r="AG111" s="44"/>
      <c r="AH111" s="44"/>
      <c r="AI111" s="44"/>
    </row>
    <row r="112" spans="2:35" x14ac:dyDescent="0.25">
      <c r="B112" s="63"/>
      <c r="C112" s="63"/>
      <c r="D112" s="63"/>
      <c r="E112" s="63"/>
      <c r="F112" s="63"/>
      <c r="G112" s="63"/>
      <c r="H112" s="63"/>
      <c r="I112" s="63"/>
      <c r="J112" s="63"/>
      <c r="K112" s="63"/>
      <c r="L112" s="63"/>
      <c r="M112" s="107"/>
      <c r="T112" s="44"/>
      <c r="U112" s="44"/>
      <c r="V112" s="44"/>
      <c r="W112" s="44"/>
      <c r="X112" s="44"/>
      <c r="Y112" s="44"/>
      <c r="Z112" s="44"/>
      <c r="AA112" s="44"/>
      <c r="AB112" s="44"/>
      <c r="AC112" s="44"/>
      <c r="AD112" s="44"/>
      <c r="AE112" s="44"/>
      <c r="AF112" s="44"/>
      <c r="AG112" s="44"/>
      <c r="AH112" s="44"/>
      <c r="AI112" s="44"/>
    </row>
    <row r="113" spans="2:35" x14ac:dyDescent="0.25">
      <c r="B113" s="63"/>
      <c r="C113" s="63"/>
      <c r="D113" s="63"/>
      <c r="E113" s="63"/>
      <c r="F113" s="63"/>
      <c r="G113" s="63"/>
      <c r="H113" s="63"/>
      <c r="I113" s="63"/>
      <c r="J113" s="63"/>
      <c r="K113" s="63"/>
      <c r="L113" s="63"/>
      <c r="M113" s="107"/>
      <c r="T113" s="44"/>
      <c r="U113" s="44"/>
      <c r="V113" s="44"/>
      <c r="W113" s="44"/>
      <c r="X113" s="44"/>
      <c r="Y113" s="44"/>
      <c r="Z113" s="44"/>
      <c r="AA113" s="44"/>
      <c r="AB113" s="44"/>
      <c r="AC113" s="44"/>
      <c r="AD113" s="44"/>
      <c r="AE113" s="44"/>
      <c r="AF113" s="44"/>
      <c r="AG113" s="44"/>
      <c r="AH113" s="44"/>
      <c r="AI113" s="44"/>
    </row>
    <row r="114" spans="2:35" x14ac:dyDescent="0.25">
      <c r="B114" s="63"/>
      <c r="C114" s="63"/>
      <c r="D114" s="63"/>
      <c r="E114" s="63"/>
      <c r="F114" s="63"/>
      <c r="G114" s="63"/>
      <c r="H114" s="63"/>
      <c r="I114" s="63"/>
      <c r="J114" s="63"/>
      <c r="K114" s="63"/>
      <c r="L114" s="63"/>
      <c r="M114" s="107"/>
      <c r="T114" s="44"/>
      <c r="U114" s="44"/>
      <c r="V114" s="44"/>
      <c r="W114" s="44"/>
      <c r="X114" s="44"/>
      <c r="Y114" s="44"/>
      <c r="Z114" s="44"/>
      <c r="AA114" s="44"/>
      <c r="AB114" s="44"/>
      <c r="AC114" s="44"/>
      <c r="AD114" s="44"/>
      <c r="AE114" s="44"/>
      <c r="AF114" s="44"/>
      <c r="AG114" s="44"/>
      <c r="AH114" s="44"/>
      <c r="AI114" s="44"/>
    </row>
    <row r="115" spans="2:35" x14ac:dyDescent="0.25">
      <c r="B115" s="63"/>
      <c r="C115" s="63"/>
      <c r="D115" s="63"/>
      <c r="E115" s="63"/>
      <c r="F115" s="63"/>
      <c r="G115" s="63"/>
      <c r="H115" s="63"/>
      <c r="I115" s="63"/>
      <c r="J115" s="63"/>
      <c r="K115" s="63"/>
      <c r="L115" s="63"/>
      <c r="M115" s="107"/>
      <c r="T115" s="44"/>
      <c r="U115" s="44"/>
      <c r="V115" s="44"/>
      <c r="W115" s="44"/>
      <c r="X115" s="44"/>
      <c r="Y115" s="44"/>
      <c r="Z115" s="44"/>
      <c r="AA115" s="44"/>
      <c r="AB115" s="44"/>
      <c r="AC115" s="44"/>
      <c r="AD115" s="44"/>
      <c r="AE115" s="44"/>
      <c r="AF115" s="44"/>
      <c r="AG115" s="44"/>
      <c r="AH115" s="44"/>
      <c r="AI115" s="44"/>
    </row>
    <row r="116" spans="2:35" x14ac:dyDescent="0.25">
      <c r="B116" s="63"/>
      <c r="C116" s="63"/>
      <c r="D116" s="63"/>
      <c r="E116" s="63"/>
      <c r="F116" s="63"/>
      <c r="G116" s="63"/>
      <c r="H116" s="63"/>
      <c r="I116" s="63"/>
      <c r="J116" s="63"/>
      <c r="K116" s="63"/>
      <c r="L116" s="63"/>
      <c r="M116" s="107"/>
      <c r="T116" s="44"/>
      <c r="U116" s="44"/>
      <c r="V116" s="44"/>
      <c r="W116" s="44"/>
      <c r="X116" s="44"/>
      <c r="Y116" s="44"/>
      <c r="Z116" s="44"/>
      <c r="AA116" s="44"/>
      <c r="AB116" s="44"/>
      <c r="AC116" s="44"/>
      <c r="AD116" s="44"/>
      <c r="AE116" s="44"/>
      <c r="AF116" s="44"/>
      <c r="AG116" s="44"/>
      <c r="AH116" s="44"/>
      <c r="AI116" s="44"/>
    </row>
    <row r="117" spans="2:35" x14ac:dyDescent="0.25">
      <c r="B117" s="63"/>
      <c r="C117" s="63"/>
      <c r="D117" s="63"/>
      <c r="E117" s="63"/>
      <c r="F117" s="63"/>
      <c r="G117" s="63"/>
      <c r="H117" s="63"/>
      <c r="I117" s="63"/>
      <c r="J117" s="63"/>
      <c r="K117" s="63"/>
      <c r="L117" s="63"/>
      <c r="M117" s="107"/>
      <c r="T117" s="44"/>
      <c r="U117" s="44"/>
      <c r="V117" s="44"/>
      <c r="W117" s="44"/>
      <c r="X117" s="44"/>
      <c r="Y117" s="44"/>
      <c r="Z117" s="44"/>
      <c r="AA117" s="44"/>
      <c r="AB117" s="44"/>
      <c r="AC117" s="44"/>
      <c r="AD117" s="44"/>
      <c r="AE117" s="44"/>
      <c r="AF117" s="44"/>
      <c r="AG117" s="44"/>
      <c r="AH117" s="44"/>
      <c r="AI117" s="44"/>
    </row>
    <row r="118" spans="2:35" x14ac:dyDescent="0.25">
      <c r="B118" s="63"/>
      <c r="C118" s="63"/>
      <c r="D118" s="63"/>
      <c r="E118" s="63"/>
      <c r="F118" s="63"/>
      <c r="G118" s="63"/>
      <c r="H118" s="63"/>
      <c r="I118" s="63"/>
      <c r="J118" s="63"/>
      <c r="K118" s="63"/>
      <c r="L118" s="63"/>
      <c r="M118" s="107"/>
      <c r="T118" s="44"/>
      <c r="U118" s="44"/>
      <c r="V118" s="44"/>
      <c r="W118" s="44"/>
      <c r="X118" s="44"/>
      <c r="Y118" s="44"/>
      <c r="Z118" s="44"/>
      <c r="AA118" s="44"/>
      <c r="AB118" s="44"/>
      <c r="AC118" s="44"/>
      <c r="AD118" s="44"/>
      <c r="AE118" s="44"/>
      <c r="AF118" s="44"/>
      <c r="AG118" s="44"/>
      <c r="AH118" s="44"/>
      <c r="AI118" s="44"/>
    </row>
    <row r="119" spans="2:35" x14ac:dyDescent="0.25">
      <c r="B119" s="63"/>
      <c r="C119" s="63"/>
      <c r="D119" s="63"/>
      <c r="E119" s="63"/>
      <c r="F119" s="63"/>
      <c r="G119" s="63"/>
      <c r="H119" s="63"/>
      <c r="I119" s="63"/>
      <c r="J119" s="63"/>
      <c r="K119" s="63"/>
      <c r="L119" s="63"/>
      <c r="M119" s="107"/>
      <c r="T119" s="44"/>
      <c r="U119" s="44"/>
      <c r="V119" s="44"/>
      <c r="W119" s="44"/>
      <c r="X119" s="44"/>
      <c r="Y119" s="44"/>
      <c r="Z119" s="44"/>
      <c r="AA119" s="44"/>
      <c r="AB119" s="44"/>
      <c r="AC119" s="44"/>
      <c r="AD119" s="44"/>
      <c r="AE119" s="44"/>
      <c r="AF119" s="44"/>
      <c r="AG119" s="44"/>
      <c r="AH119" s="44"/>
      <c r="AI119" s="44"/>
    </row>
    <row r="120" spans="2:35" x14ac:dyDescent="0.25">
      <c r="B120" s="63"/>
      <c r="C120" s="63"/>
      <c r="D120" s="63"/>
      <c r="E120" s="63"/>
      <c r="F120" s="63"/>
      <c r="G120" s="63"/>
      <c r="H120" s="63"/>
      <c r="I120" s="63"/>
      <c r="J120" s="63"/>
      <c r="K120" s="63"/>
      <c r="L120" s="63"/>
      <c r="M120" s="107"/>
      <c r="T120" s="44"/>
      <c r="U120" s="44"/>
      <c r="V120" s="44"/>
      <c r="W120" s="44"/>
      <c r="X120" s="44"/>
      <c r="Y120" s="44"/>
      <c r="Z120" s="44"/>
      <c r="AA120" s="44"/>
      <c r="AB120" s="44"/>
      <c r="AC120" s="44"/>
      <c r="AD120" s="44"/>
      <c r="AE120" s="44"/>
      <c r="AF120" s="44"/>
      <c r="AG120" s="44"/>
      <c r="AH120" s="44"/>
      <c r="AI120" s="44"/>
    </row>
    <row r="121" spans="2:35" x14ac:dyDescent="0.25">
      <c r="B121" s="63"/>
      <c r="C121" s="63"/>
      <c r="D121" s="63"/>
      <c r="E121" s="63"/>
      <c r="F121" s="63"/>
      <c r="G121" s="63"/>
      <c r="H121" s="63"/>
      <c r="I121" s="63"/>
      <c r="J121" s="63"/>
      <c r="K121" s="63"/>
      <c r="L121" s="63"/>
      <c r="M121" s="107"/>
      <c r="T121" s="44"/>
      <c r="U121" s="44"/>
      <c r="V121" s="44"/>
      <c r="W121" s="44"/>
      <c r="X121" s="44"/>
      <c r="Y121" s="44"/>
      <c r="Z121" s="44"/>
      <c r="AA121" s="44"/>
      <c r="AB121" s="44"/>
      <c r="AC121" s="44"/>
      <c r="AD121" s="44"/>
      <c r="AE121" s="44"/>
      <c r="AF121" s="44"/>
      <c r="AG121" s="44"/>
      <c r="AH121" s="44"/>
      <c r="AI121" s="44"/>
    </row>
    <row r="122" spans="2:35" x14ac:dyDescent="0.25">
      <c r="B122" s="63"/>
      <c r="C122" s="63"/>
      <c r="D122" s="63"/>
      <c r="E122" s="63"/>
      <c r="F122" s="63"/>
      <c r="G122" s="63"/>
      <c r="H122" s="63"/>
      <c r="I122" s="63"/>
      <c r="J122" s="63"/>
      <c r="K122" s="63"/>
      <c r="L122" s="63"/>
      <c r="M122" s="107"/>
      <c r="T122" s="44"/>
      <c r="U122" s="44"/>
      <c r="V122" s="44"/>
      <c r="W122" s="44"/>
      <c r="X122" s="44"/>
      <c r="Y122" s="44"/>
      <c r="Z122" s="44"/>
      <c r="AA122" s="44"/>
      <c r="AB122" s="44"/>
      <c r="AC122" s="44"/>
      <c r="AD122" s="44"/>
      <c r="AE122" s="44"/>
      <c r="AF122" s="44"/>
      <c r="AG122" s="44"/>
      <c r="AH122" s="44"/>
      <c r="AI122" s="44"/>
    </row>
    <row r="123" spans="2:35" x14ac:dyDescent="0.25">
      <c r="B123" s="63"/>
      <c r="C123" s="63"/>
      <c r="D123" s="63"/>
      <c r="E123" s="63"/>
      <c r="F123" s="63"/>
      <c r="G123" s="63"/>
      <c r="H123" s="63"/>
      <c r="I123" s="63"/>
      <c r="J123" s="63"/>
      <c r="K123" s="63"/>
      <c r="L123" s="63"/>
      <c r="M123" s="107"/>
      <c r="T123" s="44"/>
      <c r="U123" s="44"/>
      <c r="V123" s="44"/>
      <c r="W123" s="44"/>
      <c r="X123" s="44"/>
      <c r="Y123" s="44"/>
      <c r="Z123" s="44"/>
      <c r="AA123" s="44"/>
      <c r="AB123" s="44"/>
      <c r="AC123" s="44"/>
      <c r="AD123" s="44"/>
      <c r="AE123" s="44"/>
      <c r="AF123" s="44"/>
      <c r="AG123" s="44"/>
      <c r="AH123" s="44"/>
      <c r="AI123" s="44"/>
    </row>
    <row r="124" spans="2:35" x14ac:dyDescent="0.25">
      <c r="B124" s="63"/>
      <c r="C124" s="63"/>
      <c r="D124" s="63"/>
      <c r="E124" s="63"/>
      <c r="F124" s="63"/>
      <c r="G124" s="63"/>
      <c r="H124" s="63"/>
      <c r="I124" s="63"/>
      <c r="J124" s="63"/>
      <c r="K124" s="63"/>
      <c r="L124" s="63"/>
      <c r="M124" s="107"/>
      <c r="T124" s="44"/>
      <c r="U124" s="44"/>
      <c r="V124" s="44"/>
      <c r="W124" s="44"/>
      <c r="X124" s="44"/>
      <c r="Y124" s="44"/>
      <c r="Z124" s="44"/>
      <c r="AA124" s="44"/>
      <c r="AB124" s="44"/>
      <c r="AC124" s="44"/>
      <c r="AD124" s="44"/>
      <c r="AE124" s="44"/>
      <c r="AF124" s="44"/>
      <c r="AG124" s="44"/>
      <c r="AH124" s="44"/>
      <c r="AI124" s="44"/>
    </row>
    <row r="125" spans="2:35" x14ac:dyDescent="0.25">
      <c r="B125" s="63"/>
      <c r="C125" s="63"/>
      <c r="D125" s="63"/>
      <c r="E125" s="63"/>
      <c r="F125" s="63"/>
      <c r="G125" s="63"/>
      <c r="H125" s="63"/>
      <c r="I125" s="63"/>
      <c r="J125" s="63"/>
      <c r="K125" s="63"/>
      <c r="L125" s="63"/>
      <c r="M125" s="107"/>
      <c r="T125" s="44"/>
      <c r="U125" s="44"/>
      <c r="V125" s="44"/>
      <c r="W125" s="44"/>
      <c r="X125" s="44"/>
      <c r="Y125" s="44"/>
      <c r="Z125" s="44"/>
      <c r="AA125" s="44"/>
      <c r="AB125" s="44"/>
      <c r="AC125" s="44"/>
      <c r="AD125" s="44"/>
      <c r="AE125" s="44"/>
      <c r="AF125" s="44"/>
      <c r="AG125" s="44"/>
      <c r="AH125" s="44"/>
      <c r="AI125" s="44"/>
    </row>
    <row r="126" spans="2:35" x14ac:dyDescent="0.25">
      <c r="B126" s="63"/>
      <c r="C126" s="63"/>
      <c r="D126" s="63"/>
      <c r="E126" s="63"/>
      <c r="F126" s="63"/>
      <c r="G126" s="63"/>
      <c r="H126" s="63"/>
      <c r="I126" s="63"/>
      <c r="J126" s="63"/>
      <c r="K126" s="63"/>
      <c r="L126" s="63"/>
      <c r="M126" s="107"/>
      <c r="T126" s="44"/>
      <c r="U126" s="44"/>
      <c r="V126" s="44"/>
      <c r="W126" s="44"/>
      <c r="X126" s="44"/>
      <c r="Y126" s="44"/>
      <c r="Z126" s="44"/>
      <c r="AA126" s="44"/>
      <c r="AB126" s="44"/>
      <c r="AC126" s="44"/>
      <c r="AD126" s="44"/>
      <c r="AE126" s="44"/>
      <c r="AF126" s="44"/>
      <c r="AG126" s="44"/>
      <c r="AH126" s="44"/>
      <c r="AI126" s="44"/>
    </row>
    <row r="127" spans="2:35" x14ac:dyDescent="0.25">
      <c r="B127" s="63"/>
      <c r="C127" s="63"/>
      <c r="D127" s="63"/>
      <c r="E127" s="63"/>
      <c r="F127" s="63"/>
      <c r="G127" s="63"/>
      <c r="H127" s="63"/>
      <c r="I127" s="63"/>
      <c r="J127" s="63"/>
      <c r="K127" s="63"/>
      <c r="L127" s="63"/>
      <c r="M127" s="107"/>
      <c r="T127" s="44"/>
      <c r="U127" s="44"/>
      <c r="V127" s="44"/>
      <c r="W127" s="44"/>
      <c r="X127" s="44"/>
      <c r="Y127" s="44"/>
      <c r="Z127" s="44"/>
      <c r="AA127" s="44"/>
      <c r="AB127" s="44"/>
      <c r="AC127" s="44"/>
      <c r="AD127" s="44"/>
      <c r="AE127" s="44"/>
      <c r="AF127" s="44"/>
      <c r="AG127" s="44"/>
      <c r="AH127" s="44"/>
      <c r="AI127" s="44"/>
    </row>
    <row r="128" spans="2:35" x14ac:dyDescent="0.25">
      <c r="B128" s="63"/>
      <c r="C128" s="63"/>
      <c r="D128" s="63"/>
      <c r="E128" s="63"/>
      <c r="F128" s="63"/>
      <c r="G128" s="63"/>
      <c r="H128" s="63"/>
      <c r="I128" s="63"/>
      <c r="J128" s="63"/>
      <c r="K128" s="63"/>
      <c r="L128" s="63"/>
      <c r="M128" s="107"/>
      <c r="T128" s="44"/>
      <c r="U128" s="44"/>
      <c r="V128" s="44"/>
      <c r="W128" s="44"/>
      <c r="X128" s="44"/>
      <c r="Y128" s="44"/>
      <c r="Z128" s="44"/>
      <c r="AA128" s="44"/>
      <c r="AB128" s="44"/>
      <c r="AC128" s="44"/>
      <c r="AD128" s="44"/>
      <c r="AE128" s="44"/>
      <c r="AF128" s="44"/>
      <c r="AG128" s="44"/>
      <c r="AH128" s="44"/>
      <c r="AI128" s="44"/>
    </row>
    <row r="129" spans="2:35" x14ac:dyDescent="0.25">
      <c r="B129" s="63"/>
      <c r="C129" s="63"/>
      <c r="D129" s="63"/>
      <c r="E129" s="63"/>
      <c r="F129" s="63"/>
      <c r="G129" s="63"/>
      <c r="H129" s="63"/>
      <c r="I129" s="63"/>
      <c r="J129" s="63"/>
      <c r="K129" s="63"/>
      <c r="L129" s="63"/>
      <c r="M129" s="107"/>
      <c r="T129" s="44"/>
      <c r="U129" s="44"/>
      <c r="V129" s="44"/>
      <c r="W129" s="44"/>
      <c r="X129" s="44"/>
      <c r="Y129" s="44"/>
      <c r="Z129" s="44"/>
      <c r="AA129" s="44"/>
      <c r="AB129" s="44"/>
      <c r="AC129" s="44"/>
      <c r="AD129" s="44"/>
      <c r="AE129" s="44"/>
      <c r="AF129" s="44"/>
      <c r="AG129" s="44"/>
      <c r="AH129" s="44"/>
      <c r="AI129" s="44"/>
    </row>
    <row r="130" spans="2:35" x14ac:dyDescent="0.25">
      <c r="B130" s="63"/>
      <c r="C130" s="63"/>
      <c r="D130" s="63"/>
      <c r="E130" s="63"/>
      <c r="F130" s="63"/>
      <c r="G130" s="63"/>
      <c r="H130" s="63"/>
      <c r="I130" s="63"/>
      <c r="J130" s="63"/>
      <c r="K130" s="63"/>
      <c r="L130" s="63"/>
      <c r="M130" s="107"/>
      <c r="T130" s="44"/>
      <c r="U130" s="44"/>
      <c r="V130" s="44"/>
      <c r="W130" s="44"/>
      <c r="X130" s="44"/>
      <c r="Y130" s="44"/>
      <c r="Z130" s="44"/>
      <c r="AA130" s="44"/>
      <c r="AB130" s="44"/>
      <c r="AC130" s="44"/>
      <c r="AD130" s="44"/>
      <c r="AE130" s="44"/>
      <c r="AF130" s="44"/>
      <c r="AG130" s="44"/>
      <c r="AH130" s="44"/>
      <c r="AI130" s="44"/>
    </row>
    <row r="131" spans="2:35" x14ac:dyDescent="0.25">
      <c r="B131" s="63"/>
      <c r="C131" s="63"/>
      <c r="D131" s="63"/>
      <c r="E131" s="63"/>
      <c r="F131" s="63"/>
      <c r="G131" s="63"/>
      <c r="H131" s="63"/>
      <c r="I131" s="63"/>
      <c r="J131" s="63"/>
      <c r="K131" s="63"/>
      <c r="L131" s="63"/>
      <c r="M131" s="107"/>
      <c r="T131" s="44"/>
      <c r="U131" s="44"/>
      <c r="V131" s="44"/>
      <c r="W131" s="44"/>
      <c r="X131" s="44"/>
      <c r="Y131" s="44"/>
      <c r="Z131" s="44"/>
      <c r="AA131" s="44"/>
      <c r="AB131" s="44"/>
      <c r="AC131" s="44"/>
      <c r="AD131" s="44"/>
      <c r="AE131" s="44"/>
      <c r="AF131" s="44"/>
      <c r="AG131" s="44"/>
      <c r="AH131" s="44"/>
      <c r="AI131" s="44"/>
    </row>
    <row r="132" spans="2:35" x14ac:dyDescent="0.25">
      <c r="B132" s="63"/>
      <c r="C132" s="63"/>
      <c r="D132" s="63"/>
      <c r="E132" s="63"/>
      <c r="F132" s="63"/>
      <c r="G132" s="63"/>
      <c r="H132" s="63"/>
      <c r="I132" s="63"/>
      <c r="J132" s="63"/>
      <c r="K132" s="63"/>
      <c r="L132" s="63"/>
      <c r="M132" s="107"/>
      <c r="T132" s="44"/>
      <c r="U132" s="44"/>
      <c r="V132" s="44"/>
      <c r="W132" s="44"/>
      <c r="X132" s="44"/>
      <c r="Y132" s="44"/>
      <c r="Z132" s="44"/>
      <c r="AA132" s="44"/>
      <c r="AB132" s="44"/>
      <c r="AC132" s="44"/>
      <c r="AD132" s="44"/>
      <c r="AE132" s="44"/>
      <c r="AF132" s="44"/>
      <c r="AG132" s="44"/>
      <c r="AH132" s="44"/>
      <c r="AI132" s="44"/>
    </row>
    <row r="133" spans="2:35" x14ac:dyDescent="0.25">
      <c r="B133" s="63"/>
      <c r="C133" s="63"/>
      <c r="D133" s="63"/>
      <c r="E133" s="63"/>
      <c r="F133" s="63"/>
      <c r="G133" s="63"/>
      <c r="H133" s="63"/>
      <c r="I133" s="63"/>
      <c r="J133" s="63"/>
      <c r="K133" s="63"/>
      <c r="L133" s="63"/>
      <c r="M133" s="107"/>
      <c r="T133" s="44"/>
      <c r="U133" s="44"/>
      <c r="V133" s="44"/>
      <c r="W133" s="44"/>
      <c r="X133" s="44"/>
      <c r="Y133" s="44"/>
      <c r="Z133" s="44"/>
      <c r="AA133" s="44"/>
      <c r="AB133" s="44"/>
      <c r="AC133" s="44"/>
      <c r="AD133" s="44"/>
      <c r="AE133" s="44"/>
      <c r="AF133" s="44"/>
      <c r="AG133" s="44"/>
      <c r="AH133" s="44"/>
      <c r="AI133" s="44"/>
    </row>
    <row r="134" spans="2:35" x14ac:dyDescent="0.25">
      <c r="B134" s="63"/>
      <c r="C134" s="63"/>
      <c r="D134" s="63"/>
      <c r="E134" s="63"/>
      <c r="F134" s="63"/>
      <c r="G134" s="63"/>
      <c r="H134" s="63"/>
      <c r="I134" s="63"/>
      <c r="J134" s="63"/>
      <c r="K134" s="63"/>
      <c r="L134" s="63"/>
      <c r="M134" s="107"/>
      <c r="T134" s="44"/>
      <c r="U134" s="44"/>
      <c r="V134" s="44"/>
      <c r="W134" s="44"/>
      <c r="X134" s="44"/>
      <c r="Y134" s="44"/>
      <c r="Z134" s="44"/>
      <c r="AA134" s="44"/>
      <c r="AB134" s="44"/>
      <c r="AC134" s="44"/>
      <c r="AD134" s="44"/>
      <c r="AE134" s="44"/>
      <c r="AF134" s="44"/>
      <c r="AG134" s="44"/>
      <c r="AH134" s="44"/>
      <c r="AI134" s="44"/>
    </row>
    <row r="135" spans="2:35" x14ac:dyDescent="0.25">
      <c r="B135" s="63"/>
      <c r="C135" s="63"/>
      <c r="D135" s="63"/>
      <c r="E135" s="63"/>
      <c r="F135" s="63"/>
      <c r="G135" s="63"/>
      <c r="H135" s="63"/>
      <c r="I135" s="63"/>
      <c r="J135" s="63"/>
      <c r="K135" s="63"/>
      <c r="L135" s="63"/>
      <c r="M135" s="107"/>
      <c r="T135" s="44"/>
      <c r="U135" s="44"/>
      <c r="V135" s="44"/>
      <c r="W135" s="44"/>
      <c r="X135" s="44"/>
      <c r="Y135" s="44"/>
      <c r="Z135" s="44"/>
      <c r="AA135" s="44"/>
      <c r="AB135" s="44"/>
      <c r="AC135" s="44"/>
      <c r="AD135" s="44"/>
      <c r="AE135" s="44"/>
      <c r="AF135" s="44"/>
      <c r="AG135" s="44"/>
      <c r="AH135" s="44"/>
      <c r="AI135" s="44"/>
    </row>
    <row r="136" spans="2:35" x14ac:dyDescent="0.25">
      <c r="B136" s="63"/>
      <c r="C136" s="63"/>
      <c r="D136" s="63"/>
      <c r="E136" s="63"/>
      <c r="F136" s="63"/>
      <c r="G136" s="63"/>
      <c r="H136" s="63"/>
      <c r="I136" s="63"/>
      <c r="J136" s="63"/>
      <c r="K136" s="63"/>
      <c r="L136" s="63"/>
      <c r="M136" s="107"/>
      <c r="T136" s="44"/>
      <c r="U136" s="44"/>
      <c r="V136" s="44"/>
      <c r="W136" s="44"/>
      <c r="X136" s="44"/>
      <c r="Y136" s="44"/>
      <c r="Z136" s="44"/>
      <c r="AA136" s="44"/>
      <c r="AB136" s="44"/>
      <c r="AC136" s="44"/>
      <c r="AD136" s="44"/>
      <c r="AE136" s="44"/>
      <c r="AF136" s="44"/>
      <c r="AG136" s="44"/>
      <c r="AH136" s="44"/>
      <c r="AI136" s="44"/>
    </row>
    <row r="137" spans="2:35" x14ac:dyDescent="0.25">
      <c r="B137" s="63"/>
      <c r="C137" s="63"/>
      <c r="D137" s="63"/>
      <c r="E137" s="63"/>
      <c r="F137" s="63"/>
      <c r="G137" s="63"/>
      <c r="H137" s="63"/>
      <c r="I137" s="63"/>
      <c r="J137" s="63"/>
      <c r="K137" s="63"/>
      <c r="L137" s="63"/>
      <c r="M137" s="107"/>
      <c r="T137" s="44"/>
      <c r="U137" s="44"/>
      <c r="V137" s="44"/>
      <c r="W137" s="44"/>
      <c r="X137" s="44"/>
      <c r="Y137" s="44"/>
      <c r="Z137" s="44"/>
      <c r="AA137" s="44"/>
      <c r="AB137" s="44"/>
      <c r="AC137" s="44"/>
      <c r="AD137" s="44"/>
      <c r="AE137" s="44"/>
      <c r="AF137" s="44"/>
      <c r="AG137" s="44"/>
      <c r="AH137" s="44"/>
      <c r="AI137" s="44"/>
    </row>
    <row r="138" spans="2:35" x14ac:dyDescent="0.25">
      <c r="B138" s="63"/>
      <c r="C138" s="63"/>
      <c r="D138" s="63"/>
      <c r="E138" s="63"/>
      <c r="F138" s="63"/>
      <c r="G138" s="63"/>
      <c r="H138" s="63"/>
      <c r="I138" s="63"/>
      <c r="J138" s="63"/>
      <c r="K138" s="63"/>
      <c r="L138" s="63"/>
      <c r="M138" s="107"/>
      <c r="T138" s="44"/>
      <c r="U138" s="44"/>
      <c r="V138" s="44"/>
      <c r="W138" s="44"/>
      <c r="X138" s="44"/>
      <c r="Y138" s="44"/>
      <c r="Z138" s="44"/>
      <c r="AA138" s="44"/>
      <c r="AB138" s="44"/>
      <c r="AC138" s="44"/>
      <c r="AD138" s="44"/>
      <c r="AE138" s="44"/>
      <c r="AF138" s="44"/>
      <c r="AG138" s="44"/>
      <c r="AH138" s="44"/>
      <c r="AI138" s="44"/>
    </row>
    <row r="139" spans="2:35" x14ac:dyDescent="0.25">
      <c r="B139" s="63"/>
      <c r="C139" s="63"/>
      <c r="D139" s="63"/>
      <c r="E139" s="63"/>
      <c r="F139" s="63"/>
      <c r="G139" s="63"/>
      <c r="H139" s="63"/>
      <c r="I139" s="63"/>
      <c r="J139" s="63"/>
      <c r="K139" s="63"/>
      <c r="L139" s="63"/>
      <c r="M139" s="107"/>
      <c r="T139" s="44"/>
      <c r="U139" s="44"/>
      <c r="V139" s="44"/>
      <c r="W139" s="44"/>
      <c r="X139" s="44"/>
      <c r="Y139" s="44"/>
      <c r="Z139" s="44"/>
      <c r="AA139" s="44"/>
      <c r="AB139" s="44"/>
      <c r="AC139" s="44"/>
      <c r="AD139" s="44"/>
      <c r="AE139" s="44"/>
      <c r="AF139" s="44"/>
      <c r="AG139" s="44"/>
      <c r="AH139" s="44"/>
      <c r="AI139" s="44"/>
    </row>
    <row r="140" spans="2:35" x14ac:dyDescent="0.25">
      <c r="B140" s="63"/>
      <c r="C140" s="63"/>
      <c r="D140" s="63"/>
      <c r="E140" s="63"/>
      <c r="F140" s="63"/>
      <c r="G140" s="63"/>
      <c r="H140" s="63"/>
      <c r="I140" s="63"/>
      <c r="J140" s="63"/>
      <c r="K140" s="63"/>
      <c r="L140" s="63"/>
      <c r="M140" s="107"/>
      <c r="T140" s="44"/>
      <c r="U140" s="44"/>
      <c r="V140" s="44"/>
      <c r="W140" s="44"/>
      <c r="X140" s="44"/>
      <c r="Y140" s="44"/>
      <c r="Z140" s="44"/>
      <c r="AA140" s="44"/>
      <c r="AB140" s="44"/>
      <c r="AC140" s="44"/>
      <c r="AD140" s="44"/>
      <c r="AE140" s="44"/>
      <c r="AF140" s="44"/>
      <c r="AG140" s="44"/>
      <c r="AH140" s="44"/>
      <c r="AI140" s="44"/>
    </row>
    <row r="141" spans="2:35" x14ac:dyDescent="0.25">
      <c r="B141" s="63"/>
      <c r="C141" s="63"/>
      <c r="D141" s="63"/>
      <c r="E141" s="63"/>
      <c r="F141" s="63"/>
      <c r="G141" s="63"/>
      <c r="H141" s="63"/>
      <c r="I141" s="63"/>
      <c r="J141" s="63"/>
      <c r="K141" s="63"/>
      <c r="L141" s="63"/>
      <c r="M141" s="107"/>
      <c r="T141" s="44"/>
      <c r="U141" s="44"/>
      <c r="V141" s="44"/>
      <c r="W141" s="44"/>
      <c r="X141" s="44"/>
      <c r="Y141" s="44"/>
      <c r="Z141" s="44"/>
      <c r="AA141" s="44"/>
      <c r="AB141" s="44"/>
      <c r="AC141" s="44"/>
      <c r="AD141" s="44"/>
      <c r="AE141" s="44"/>
      <c r="AF141" s="44"/>
      <c r="AG141" s="44"/>
      <c r="AH141" s="44"/>
      <c r="AI141" s="44"/>
    </row>
    <row r="142" spans="2:35" x14ac:dyDescent="0.25">
      <c r="B142" s="63"/>
      <c r="C142" s="63"/>
      <c r="D142" s="63"/>
      <c r="E142" s="63"/>
      <c r="F142" s="63"/>
      <c r="G142" s="63"/>
      <c r="H142" s="63"/>
      <c r="I142" s="63"/>
      <c r="J142" s="63"/>
      <c r="K142" s="63"/>
      <c r="L142" s="63"/>
      <c r="M142" s="107"/>
      <c r="T142" s="44"/>
      <c r="U142" s="44"/>
      <c r="V142" s="44"/>
      <c r="W142" s="44"/>
      <c r="X142" s="44"/>
      <c r="Y142" s="44"/>
      <c r="Z142" s="44"/>
      <c r="AA142" s="44"/>
      <c r="AB142" s="44"/>
      <c r="AC142" s="44"/>
      <c r="AD142" s="44"/>
      <c r="AE142" s="44"/>
      <c r="AF142" s="44"/>
      <c r="AG142" s="44"/>
      <c r="AH142" s="44"/>
      <c r="AI142" s="44"/>
    </row>
    <row r="143" spans="2:35" x14ac:dyDescent="0.25">
      <c r="B143" s="63"/>
      <c r="C143" s="63"/>
      <c r="D143" s="63"/>
      <c r="E143" s="63"/>
      <c r="F143" s="63"/>
      <c r="G143" s="63"/>
      <c r="H143" s="63"/>
      <c r="I143" s="63"/>
      <c r="J143" s="63"/>
      <c r="K143" s="63"/>
      <c r="L143" s="63"/>
      <c r="M143" s="107"/>
      <c r="T143" s="44"/>
      <c r="U143" s="44"/>
      <c r="V143" s="44"/>
      <c r="W143" s="44"/>
      <c r="X143" s="44"/>
      <c r="Y143" s="44"/>
      <c r="Z143" s="44"/>
      <c r="AA143" s="44"/>
      <c r="AB143" s="44"/>
      <c r="AC143" s="44"/>
      <c r="AD143" s="44"/>
      <c r="AE143" s="44"/>
      <c r="AF143" s="44"/>
      <c r="AG143" s="44"/>
      <c r="AH143" s="44"/>
      <c r="AI143" s="44"/>
    </row>
    <row r="144" spans="2:35" x14ac:dyDescent="0.25">
      <c r="B144" s="63"/>
      <c r="C144" s="63"/>
      <c r="D144" s="63"/>
      <c r="E144" s="63"/>
      <c r="F144" s="63"/>
      <c r="G144" s="63"/>
      <c r="H144" s="63"/>
      <c r="I144" s="63"/>
      <c r="J144" s="63"/>
      <c r="K144" s="63"/>
      <c r="L144" s="63"/>
      <c r="M144" s="107"/>
      <c r="T144" s="44"/>
      <c r="U144" s="44"/>
      <c r="V144" s="44"/>
      <c r="W144" s="44"/>
      <c r="X144" s="44"/>
      <c r="Y144" s="44"/>
      <c r="Z144" s="44"/>
      <c r="AA144" s="44"/>
      <c r="AB144" s="44"/>
      <c r="AC144" s="44"/>
      <c r="AD144" s="44"/>
      <c r="AE144" s="44"/>
      <c r="AF144" s="44"/>
      <c r="AG144" s="44"/>
      <c r="AH144" s="44"/>
      <c r="AI144" s="44"/>
    </row>
    <row r="145" spans="2:35" x14ac:dyDescent="0.25">
      <c r="B145" s="63"/>
      <c r="C145" s="63"/>
      <c r="D145" s="63"/>
      <c r="E145" s="63"/>
      <c r="F145" s="63"/>
      <c r="G145" s="63"/>
      <c r="H145" s="63"/>
      <c r="I145" s="63"/>
      <c r="J145" s="63"/>
      <c r="K145" s="63"/>
      <c r="L145" s="63"/>
      <c r="M145" s="107"/>
      <c r="T145" s="44"/>
      <c r="U145" s="44"/>
      <c r="V145" s="44"/>
      <c r="W145" s="44"/>
      <c r="X145" s="44"/>
      <c r="Y145" s="44"/>
      <c r="Z145" s="44"/>
      <c r="AA145" s="44"/>
      <c r="AB145" s="44"/>
      <c r="AC145" s="44"/>
      <c r="AD145" s="44"/>
      <c r="AE145" s="44"/>
      <c r="AF145" s="44"/>
      <c r="AG145" s="44"/>
      <c r="AH145" s="44"/>
      <c r="AI145" s="44"/>
    </row>
    <row r="146" spans="2:35" x14ac:dyDescent="0.25">
      <c r="B146" s="63"/>
      <c r="C146" s="63"/>
      <c r="D146" s="63"/>
      <c r="E146" s="63"/>
      <c r="F146" s="63"/>
      <c r="G146" s="63"/>
      <c r="H146" s="63"/>
      <c r="I146" s="63"/>
      <c r="J146" s="63"/>
      <c r="K146" s="63"/>
      <c r="L146" s="63"/>
      <c r="M146" s="107"/>
      <c r="T146" s="44"/>
      <c r="U146" s="44"/>
      <c r="V146" s="44"/>
      <c r="W146" s="44"/>
      <c r="X146" s="44"/>
      <c r="Y146" s="44"/>
      <c r="Z146" s="44"/>
      <c r="AA146" s="44"/>
      <c r="AB146" s="44"/>
      <c r="AC146" s="44"/>
      <c r="AD146" s="44"/>
      <c r="AE146" s="44"/>
      <c r="AF146" s="44"/>
      <c r="AG146" s="44"/>
      <c r="AH146" s="44"/>
      <c r="AI146" s="44"/>
    </row>
    <row r="147" spans="2:35" x14ac:dyDescent="0.25">
      <c r="B147" s="63"/>
      <c r="C147" s="63"/>
      <c r="D147" s="63"/>
      <c r="E147" s="63"/>
      <c r="F147" s="63"/>
      <c r="G147" s="63"/>
      <c r="H147" s="63"/>
      <c r="I147" s="63"/>
      <c r="J147" s="63"/>
      <c r="K147" s="63"/>
      <c r="L147" s="63"/>
      <c r="M147" s="107"/>
      <c r="T147" s="44"/>
      <c r="U147" s="44"/>
      <c r="V147" s="44"/>
      <c r="W147" s="44"/>
      <c r="X147" s="44"/>
      <c r="Y147" s="44"/>
      <c r="Z147" s="44"/>
      <c r="AA147" s="44"/>
      <c r="AB147" s="44"/>
      <c r="AC147" s="44"/>
      <c r="AD147" s="44"/>
      <c r="AE147" s="44"/>
      <c r="AF147" s="44"/>
      <c r="AG147" s="44"/>
      <c r="AH147" s="44"/>
      <c r="AI147" s="44"/>
    </row>
    <row r="148" spans="2:35" x14ac:dyDescent="0.25">
      <c r="B148" s="63"/>
      <c r="C148" s="63"/>
      <c r="D148" s="63"/>
      <c r="E148" s="63"/>
      <c r="F148" s="63"/>
      <c r="G148" s="63"/>
      <c r="H148" s="63"/>
      <c r="I148" s="63"/>
      <c r="J148" s="63"/>
      <c r="K148" s="63"/>
      <c r="L148" s="63"/>
      <c r="M148" s="107"/>
      <c r="T148" s="44"/>
      <c r="U148" s="44"/>
      <c r="V148" s="44"/>
      <c r="W148" s="44"/>
      <c r="X148" s="44"/>
      <c r="Y148" s="44"/>
      <c r="Z148" s="44"/>
      <c r="AA148" s="44"/>
      <c r="AB148" s="44"/>
      <c r="AC148" s="44"/>
      <c r="AD148" s="44"/>
      <c r="AE148" s="44"/>
      <c r="AF148" s="44"/>
      <c r="AG148" s="44"/>
      <c r="AH148" s="44"/>
      <c r="AI148" s="44"/>
    </row>
    <row r="149" spans="2:35" x14ac:dyDescent="0.25">
      <c r="B149" s="63"/>
      <c r="C149" s="63"/>
      <c r="D149" s="63"/>
      <c r="E149" s="63"/>
      <c r="F149" s="63"/>
      <c r="G149" s="63"/>
      <c r="H149" s="63"/>
      <c r="I149" s="63"/>
      <c r="J149" s="63"/>
      <c r="K149" s="63"/>
      <c r="L149" s="63"/>
      <c r="M149" s="107"/>
      <c r="T149" s="44"/>
      <c r="U149" s="44"/>
      <c r="V149" s="44"/>
      <c r="W149" s="44"/>
      <c r="X149" s="44"/>
      <c r="Y149" s="44"/>
      <c r="Z149" s="44"/>
      <c r="AA149" s="44"/>
      <c r="AB149" s="44"/>
      <c r="AC149" s="44"/>
      <c r="AD149" s="44"/>
      <c r="AE149" s="44"/>
      <c r="AF149" s="44"/>
      <c r="AG149" s="44"/>
      <c r="AH149" s="44"/>
      <c r="AI149" s="44"/>
    </row>
    <row r="150" spans="2:35" x14ac:dyDescent="0.25">
      <c r="B150" s="63"/>
      <c r="C150" s="63"/>
      <c r="D150" s="63"/>
      <c r="E150" s="63"/>
      <c r="F150" s="63"/>
      <c r="G150" s="63"/>
      <c r="H150" s="63"/>
      <c r="I150" s="63"/>
      <c r="J150" s="63"/>
      <c r="K150" s="63"/>
      <c r="L150" s="63"/>
      <c r="M150" s="107"/>
      <c r="T150" s="44"/>
      <c r="U150" s="44"/>
      <c r="V150" s="44"/>
      <c r="W150" s="44"/>
      <c r="X150" s="44"/>
      <c r="Y150" s="44"/>
      <c r="Z150" s="44"/>
      <c r="AA150" s="44"/>
      <c r="AB150" s="44"/>
      <c r="AC150" s="44"/>
      <c r="AD150" s="44"/>
      <c r="AE150" s="44"/>
      <c r="AF150" s="44"/>
      <c r="AG150" s="44"/>
      <c r="AH150" s="44"/>
      <c r="AI150" s="44"/>
    </row>
    <row r="151" spans="2:35" x14ac:dyDescent="0.25">
      <c r="B151" s="63"/>
      <c r="C151" s="63"/>
      <c r="D151" s="63"/>
      <c r="E151" s="63"/>
      <c r="F151" s="63"/>
      <c r="G151" s="63"/>
      <c r="H151" s="63"/>
      <c r="I151" s="63"/>
      <c r="J151" s="63"/>
      <c r="K151" s="63"/>
      <c r="L151" s="63"/>
      <c r="M151" s="107"/>
      <c r="T151" s="44"/>
      <c r="U151" s="44"/>
      <c r="V151" s="44"/>
      <c r="W151" s="44"/>
      <c r="X151" s="44"/>
      <c r="Y151" s="44"/>
      <c r="Z151" s="44"/>
      <c r="AA151" s="44"/>
      <c r="AB151" s="44"/>
      <c r="AC151" s="44"/>
      <c r="AD151" s="44"/>
      <c r="AE151" s="44"/>
      <c r="AF151" s="44"/>
      <c r="AG151" s="44"/>
      <c r="AH151" s="44"/>
      <c r="AI151" s="44"/>
    </row>
    <row r="152" spans="2:35" x14ac:dyDescent="0.25">
      <c r="B152" s="63"/>
      <c r="C152" s="63"/>
      <c r="D152" s="63"/>
      <c r="E152" s="63"/>
      <c r="F152" s="63"/>
      <c r="G152" s="63"/>
      <c r="H152" s="63"/>
      <c r="I152" s="63"/>
      <c r="J152" s="63"/>
      <c r="K152" s="63"/>
      <c r="L152" s="63"/>
      <c r="M152" s="107"/>
      <c r="T152" s="44"/>
      <c r="U152" s="44"/>
      <c r="V152" s="44"/>
      <c r="W152" s="44"/>
      <c r="X152" s="44"/>
      <c r="Y152" s="44"/>
      <c r="Z152" s="44"/>
      <c r="AA152" s="44"/>
      <c r="AB152" s="44"/>
      <c r="AC152" s="44"/>
      <c r="AD152" s="44"/>
      <c r="AE152" s="44"/>
      <c r="AF152" s="44"/>
      <c r="AG152" s="44"/>
      <c r="AH152" s="44"/>
      <c r="AI152" s="44"/>
    </row>
    <row r="153" spans="2:35" x14ac:dyDescent="0.25">
      <c r="B153" s="63"/>
      <c r="C153" s="63"/>
      <c r="D153" s="63"/>
      <c r="E153" s="63"/>
      <c r="F153" s="63"/>
      <c r="G153" s="63"/>
      <c r="H153" s="63"/>
      <c r="I153" s="63"/>
      <c r="J153" s="63"/>
      <c r="K153" s="63"/>
      <c r="L153" s="63"/>
      <c r="M153" s="107"/>
      <c r="T153" s="44"/>
      <c r="U153" s="44"/>
      <c r="V153" s="44"/>
      <c r="W153" s="44"/>
      <c r="X153" s="44"/>
      <c r="Y153" s="44"/>
      <c r="Z153" s="44"/>
      <c r="AA153" s="44"/>
      <c r="AB153" s="44"/>
      <c r="AC153" s="44"/>
      <c r="AD153" s="44"/>
      <c r="AE153" s="44"/>
      <c r="AF153" s="44"/>
      <c r="AG153" s="44"/>
      <c r="AH153" s="44"/>
      <c r="AI153" s="44"/>
    </row>
    <row r="154" spans="2:35" x14ac:dyDescent="0.25">
      <c r="B154" s="63"/>
      <c r="C154" s="63"/>
      <c r="D154" s="63"/>
      <c r="E154" s="63"/>
      <c r="F154" s="63"/>
      <c r="G154" s="63"/>
      <c r="H154" s="63"/>
      <c r="I154" s="63"/>
      <c r="J154" s="63"/>
      <c r="K154" s="63"/>
      <c r="L154" s="63"/>
      <c r="M154" s="107"/>
      <c r="T154" s="44"/>
      <c r="U154" s="44"/>
      <c r="V154" s="44"/>
      <c r="W154" s="44"/>
      <c r="X154" s="44"/>
      <c r="Y154" s="44"/>
      <c r="Z154" s="44"/>
      <c r="AA154" s="44"/>
      <c r="AB154" s="44"/>
      <c r="AC154" s="44"/>
      <c r="AD154" s="44"/>
      <c r="AE154" s="44"/>
      <c r="AF154" s="44"/>
      <c r="AG154" s="44"/>
      <c r="AH154" s="44"/>
      <c r="AI154" s="44"/>
    </row>
    <row r="155" spans="2:35" x14ac:dyDescent="0.25">
      <c r="B155" s="63"/>
      <c r="C155" s="63"/>
      <c r="D155" s="63"/>
      <c r="E155" s="63"/>
      <c r="F155" s="63"/>
      <c r="G155" s="63"/>
      <c r="H155" s="63"/>
      <c r="I155" s="63"/>
      <c r="J155" s="63"/>
      <c r="K155" s="63"/>
      <c r="L155" s="63"/>
      <c r="M155" s="107"/>
      <c r="T155" s="44"/>
      <c r="U155" s="44"/>
      <c r="V155" s="44"/>
      <c r="W155" s="44"/>
      <c r="X155" s="44"/>
      <c r="Y155" s="44"/>
      <c r="Z155" s="44"/>
      <c r="AA155" s="44"/>
      <c r="AB155" s="44"/>
      <c r="AC155" s="44"/>
      <c r="AD155" s="44"/>
      <c r="AE155" s="44"/>
      <c r="AF155" s="44"/>
      <c r="AG155" s="44"/>
      <c r="AH155" s="44"/>
      <c r="AI155" s="44"/>
    </row>
    <row r="156" spans="2:35" x14ac:dyDescent="0.25">
      <c r="B156" s="63"/>
      <c r="C156" s="63"/>
      <c r="D156" s="63"/>
      <c r="E156" s="63"/>
      <c r="F156" s="63"/>
      <c r="G156" s="63"/>
      <c r="H156" s="63"/>
      <c r="I156" s="63"/>
      <c r="J156" s="63"/>
      <c r="K156" s="63"/>
      <c r="L156" s="63"/>
      <c r="M156" s="107"/>
      <c r="T156" s="44"/>
      <c r="U156" s="44"/>
      <c r="V156" s="44"/>
      <c r="W156" s="44"/>
      <c r="X156" s="44"/>
      <c r="Y156" s="44"/>
      <c r="Z156" s="44"/>
      <c r="AA156" s="44"/>
      <c r="AB156" s="44"/>
      <c r="AC156" s="44"/>
      <c r="AD156" s="44"/>
      <c r="AE156" s="44"/>
      <c r="AF156" s="44"/>
      <c r="AG156" s="44"/>
      <c r="AH156" s="44"/>
      <c r="AI156" s="44"/>
    </row>
    <row r="157" spans="2:35" x14ac:dyDescent="0.25">
      <c r="B157" s="63"/>
      <c r="C157" s="63"/>
      <c r="D157" s="63"/>
      <c r="E157" s="63"/>
      <c r="F157" s="63"/>
      <c r="G157" s="63"/>
      <c r="H157" s="63"/>
      <c r="I157" s="63"/>
      <c r="J157" s="63"/>
      <c r="K157" s="63"/>
      <c r="L157" s="63"/>
      <c r="M157" s="107"/>
      <c r="T157" s="44"/>
      <c r="U157" s="44"/>
      <c r="V157" s="44"/>
      <c r="W157" s="44"/>
      <c r="X157" s="44"/>
      <c r="Y157" s="44"/>
      <c r="Z157" s="44"/>
      <c r="AA157" s="44"/>
      <c r="AB157" s="44"/>
      <c r="AC157" s="44"/>
      <c r="AD157" s="44"/>
      <c r="AE157" s="44"/>
      <c r="AF157" s="44"/>
      <c r="AG157" s="44"/>
      <c r="AH157" s="44"/>
      <c r="AI157" s="44"/>
    </row>
    <row r="158" spans="2:35" x14ac:dyDescent="0.25">
      <c r="B158" s="63"/>
      <c r="C158" s="63"/>
      <c r="D158" s="63"/>
      <c r="E158" s="63"/>
      <c r="F158" s="63"/>
      <c r="G158" s="63"/>
      <c r="H158" s="63"/>
      <c r="I158" s="63"/>
      <c r="J158" s="63"/>
      <c r="K158" s="63"/>
      <c r="L158" s="63"/>
      <c r="M158" s="107"/>
      <c r="T158" s="44"/>
      <c r="U158" s="44"/>
      <c r="V158" s="44"/>
      <c r="W158" s="44"/>
      <c r="X158" s="44"/>
      <c r="Y158" s="44"/>
      <c r="Z158" s="44"/>
      <c r="AA158" s="44"/>
      <c r="AB158" s="44"/>
      <c r="AC158" s="44"/>
      <c r="AD158" s="44"/>
      <c r="AE158" s="44"/>
      <c r="AF158" s="44"/>
      <c r="AG158" s="44"/>
      <c r="AH158" s="44"/>
      <c r="AI158" s="44"/>
    </row>
    <row r="159" spans="2:35" x14ac:dyDescent="0.25">
      <c r="B159" s="63"/>
      <c r="C159" s="63"/>
      <c r="D159" s="63"/>
      <c r="E159" s="63"/>
      <c r="F159" s="63"/>
      <c r="G159" s="63"/>
      <c r="H159" s="63"/>
      <c r="I159" s="63"/>
      <c r="J159" s="63"/>
      <c r="K159" s="63"/>
      <c r="L159" s="63"/>
      <c r="M159" s="107"/>
      <c r="T159" s="44"/>
      <c r="U159" s="44"/>
      <c r="V159" s="44"/>
      <c r="W159" s="44"/>
      <c r="X159" s="44"/>
      <c r="Y159" s="44"/>
      <c r="Z159" s="44"/>
      <c r="AA159" s="44"/>
      <c r="AB159" s="44"/>
      <c r="AC159" s="44"/>
      <c r="AD159" s="44"/>
      <c r="AE159" s="44"/>
      <c r="AF159" s="44"/>
      <c r="AG159" s="44"/>
      <c r="AH159" s="44"/>
      <c r="AI159" s="44"/>
    </row>
    <row r="160" spans="2:35" x14ac:dyDescent="0.25">
      <c r="B160" s="63"/>
      <c r="C160" s="63"/>
      <c r="D160" s="63"/>
      <c r="E160" s="63"/>
      <c r="F160" s="63"/>
      <c r="G160" s="63"/>
      <c r="H160" s="63"/>
      <c r="I160" s="63"/>
      <c r="J160" s="63"/>
      <c r="K160" s="63"/>
      <c r="L160" s="63"/>
      <c r="M160" s="107"/>
      <c r="T160" s="44"/>
      <c r="U160" s="44"/>
      <c r="V160" s="44"/>
      <c r="W160" s="44"/>
      <c r="X160" s="44"/>
      <c r="Y160" s="44"/>
      <c r="Z160" s="44"/>
      <c r="AA160" s="44"/>
      <c r="AB160" s="44"/>
      <c r="AC160" s="44"/>
      <c r="AD160" s="44"/>
      <c r="AE160" s="44"/>
      <c r="AF160" s="44"/>
      <c r="AG160" s="44"/>
      <c r="AH160" s="44"/>
      <c r="AI160" s="44"/>
    </row>
    <row r="161" spans="2:35" x14ac:dyDescent="0.25">
      <c r="B161" s="63"/>
      <c r="C161" s="63"/>
      <c r="D161" s="63"/>
      <c r="E161" s="63"/>
      <c r="F161" s="63"/>
      <c r="G161" s="63"/>
      <c r="H161" s="63"/>
      <c r="I161" s="63"/>
      <c r="J161" s="63"/>
      <c r="K161" s="63"/>
      <c r="L161" s="63"/>
      <c r="M161" s="107"/>
      <c r="T161" s="44"/>
      <c r="U161" s="44"/>
      <c r="V161" s="44"/>
      <c r="W161" s="44"/>
      <c r="X161" s="44"/>
      <c r="Y161" s="44"/>
      <c r="Z161" s="44"/>
      <c r="AA161" s="44"/>
      <c r="AB161" s="44"/>
      <c r="AC161" s="44"/>
      <c r="AD161" s="44"/>
      <c r="AE161" s="44"/>
      <c r="AF161" s="44"/>
      <c r="AG161" s="44"/>
      <c r="AH161" s="44"/>
      <c r="AI161" s="44"/>
    </row>
    <row r="162" spans="2:35" x14ac:dyDescent="0.25">
      <c r="B162" s="63"/>
      <c r="C162" s="63"/>
      <c r="D162" s="63"/>
      <c r="E162" s="63"/>
      <c r="F162" s="63"/>
      <c r="G162" s="63"/>
      <c r="H162" s="63"/>
      <c r="I162" s="63"/>
      <c r="J162" s="63"/>
      <c r="K162" s="63"/>
      <c r="L162" s="63"/>
      <c r="M162" s="107"/>
      <c r="T162" s="44"/>
      <c r="U162" s="44"/>
      <c r="V162" s="44"/>
      <c r="W162" s="44"/>
      <c r="X162" s="44"/>
      <c r="Y162" s="44"/>
      <c r="Z162" s="44"/>
      <c r="AA162" s="44"/>
      <c r="AB162" s="44"/>
      <c r="AC162" s="44"/>
      <c r="AD162" s="44"/>
      <c r="AE162" s="44"/>
      <c r="AF162" s="44"/>
      <c r="AG162" s="44"/>
      <c r="AH162" s="44"/>
      <c r="AI162" s="44"/>
    </row>
    <row r="163" spans="2:35" x14ac:dyDescent="0.25">
      <c r="B163" s="63"/>
      <c r="C163" s="63"/>
      <c r="D163" s="63"/>
      <c r="E163" s="63"/>
      <c r="F163" s="63"/>
      <c r="G163" s="63"/>
      <c r="H163" s="63"/>
      <c r="I163" s="63"/>
      <c r="J163" s="63"/>
      <c r="K163" s="63"/>
      <c r="L163" s="63"/>
      <c r="M163" s="107"/>
      <c r="T163" s="44"/>
      <c r="U163" s="44"/>
      <c r="V163" s="44"/>
      <c r="W163" s="44"/>
      <c r="X163" s="44"/>
      <c r="Y163" s="44"/>
      <c r="Z163" s="44"/>
      <c r="AA163" s="44"/>
      <c r="AB163" s="44"/>
      <c r="AC163" s="44"/>
      <c r="AD163" s="44"/>
      <c r="AE163" s="44"/>
      <c r="AF163" s="44"/>
      <c r="AG163" s="44"/>
      <c r="AH163" s="44"/>
      <c r="AI163" s="44"/>
    </row>
    <row r="164" spans="2:35" x14ac:dyDescent="0.25">
      <c r="B164" s="63"/>
      <c r="C164" s="63"/>
      <c r="D164" s="63"/>
      <c r="E164" s="63"/>
      <c r="F164" s="63"/>
      <c r="G164" s="63"/>
      <c r="H164" s="63"/>
      <c r="I164" s="63"/>
      <c r="J164" s="63"/>
      <c r="K164" s="63"/>
      <c r="L164" s="63"/>
      <c r="M164" s="107"/>
      <c r="T164" s="44"/>
      <c r="U164" s="44"/>
      <c r="V164" s="44"/>
      <c r="W164" s="44"/>
      <c r="X164" s="44"/>
      <c r="Y164" s="44"/>
      <c r="Z164" s="44"/>
      <c r="AA164" s="44"/>
      <c r="AB164" s="44"/>
      <c r="AC164" s="44"/>
      <c r="AD164" s="44"/>
      <c r="AE164" s="44"/>
      <c r="AF164" s="44"/>
      <c r="AG164" s="44"/>
      <c r="AH164" s="44"/>
      <c r="AI164" s="44"/>
    </row>
    <row r="165" spans="2:35" x14ac:dyDescent="0.25">
      <c r="B165" s="63"/>
      <c r="C165" s="63"/>
      <c r="D165" s="63"/>
      <c r="E165" s="63"/>
      <c r="F165" s="63"/>
      <c r="G165" s="63"/>
      <c r="H165" s="63"/>
      <c r="I165" s="63"/>
      <c r="J165" s="63"/>
      <c r="K165" s="63"/>
      <c r="L165" s="63"/>
      <c r="M165" s="107"/>
      <c r="T165" s="44"/>
      <c r="U165" s="44"/>
      <c r="V165" s="44"/>
      <c r="W165" s="44"/>
      <c r="X165" s="44"/>
      <c r="Y165" s="44"/>
      <c r="Z165" s="44"/>
      <c r="AA165" s="44"/>
      <c r="AB165" s="44"/>
      <c r="AC165" s="44"/>
      <c r="AD165" s="44"/>
      <c r="AE165" s="44"/>
      <c r="AF165" s="44"/>
      <c r="AG165" s="44"/>
      <c r="AH165" s="44"/>
      <c r="AI165" s="44"/>
    </row>
    <row r="166" spans="2:35" x14ac:dyDescent="0.25">
      <c r="B166" s="63"/>
      <c r="C166" s="63"/>
      <c r="D166" s="63"/>
      <c r="E166" s="63"/>
      <c r="F166" s="63"/>
      <c r="G166" s="63"/>
      <c r="H166" s="63"/>
      <c r="I166" s="63"/>
      <c r="J166" s="63"/>
      <c r="K166" s="63"/>
      <c r="L166" s="63"/>
      <c r="M166" s="107"/>
      <c r="T166" s="44"/>
      <c r="U166" s="44"/>
      <c r="V166" s="44"/>
      <c r="W166" s="44"/>
      <c r="X166" s="44"/>
      <c r="Y166" s="44"/>
      <c r="Z166" s="44"/>
      <c r="AA166" s="44"/>
      <c r="AB166" s="44"/>
      <c r="AC166" s="44"/>
      <c r="AD166" s="44"/>
      <c r="AE166" s="44"/>
      <c r="AF166" s="44"/>
      <c r="AG166" s="44"/>
      <c r="AH166" s="44"/>
      <c r="AI166" s="44"/>
    </row>
    <row r="167" spans="2:35" x14ac:dyDescent="0.25">
      <c r="B167" s="63"/>
      <c r="C167" s="63"/>
      <c r="D167" s="63"/>
      <c r="E167" s="63"/>
      <c r="F167" s="63"/>
      <c r="G167" s="63"/>
      <c r="H167" s="63"/>
      <c r="I167" s="63"/>
      <c r="J167" s="63"/>
      <c r="K167" s="63"/>
      <c r="L167" s="63"/>
      <c r="M167" s="107"/>
      <c r="T167" s="44"/>
      <c r="U167" s="44"/>
      <c r="V167" s="44"/>
      <c r="W167" s="44"/>
      <c r="X167" s="44"/>
      <c r="Y167" s="44"/>
      <c r="Z167" s="44"/>
      <c r="AA167" s="44"/>
      <c r="AB167" s="44"/>
      <c r="AC167" s="44"/>
      <c r="AD167" s="44"/>
      <c r="AE167" s="44"/>
      <c r="AF167" s="44"/>
      <c r="AG167" s="44"/>
      <c r="AH167" s="44"/>
      <c r="AI167" s="44"/>
    </row>
    <row r="168" spans="2:35" x14ac:dyDescent="0.25">
      <c r="B168" s="63"/>
      <c r="C168" s="63"/>
      <c r="D168" s="63"/>
      <c r="E168" s="63"/>
      <c r="F168" s="63"/>
      <c r="G168" s="63"/>
      <c r="H168" s="63"/>
      <c r="I168" s="63"/>
      <c r="J168" s="63"/>
      <c r="K168" s="63"/>
      <c r="L168" s="63"/>
      <c r="M168" s="107"/>
      <c r="T168" s="44"/>
      <c r="U168" s="44"/>
      <c r="V168" s="44"/>
      <c r="W168" s="44"/>
      <c r="X168" s="44"/>
      <c r="Y168" s="44"/>
      <c r="Z168" s="44"/>
      <c r="AA168" s="44"/>
      <c r="AB168" s="44"/>
      <c r="AC168" s="44"/>
      <c r="AD168" s="44"/>
      <c r="AE168" s="44"/>
      <c r="AF168" s="44"/>
      <c r="AG168" s="44"/>
      <c r="AH168" s="44"/>
      <c r="AI168" s="44"/>
    </row>
    <row r="169" spans="2:35" x14ac:dyDescent="0.25">
      <c r="B169" s="63"/>
      <c r="C169" s="63"/>
      <c r="D169" s="63"/>
      <c r="E169" s="63"/>
      <c r="F169" s="63"/>
      <c r="G169" s="63"/>
      <c r="H169" s="63"/>
      <c r="I169" s="63"/>
      <c r="J169" s="63"/>
      <c r="K169" s="63"/>
      <c r="L169" s="63"/>
      <c r="M169" s="107"/>
      <c r="T169" s="44"/>
      <c r="U169" s="44"/>
      <c r="V169" s="44"/>
      <c r="W169" s="44"/>
      <c r="X169" s="44"/>
      <c r="Y169" s="44"/>
      <c r="Z169" s="44"/>
      <c r="AA169" s="44"/>
      <c r="AB169" s="44"/>
      <c r="AC169" s="44"/>
      <c r="AD169" s="44"/>
      <c r="AE169" s="44"/>
      <c r="AF169" s="44"/>
      <c r="AG169" s="44"/>
      <c r="AH169" s="44"/>
      <c r="AI169" s="44"/>
    </row>
    <row r="170" spans="2:35" x14ac:dyDescent="0.25">
      <c r="B170" s="63"/>
      <c r="C170" s="63"/>
      <c r="D170" s="63"/>
      <c r="E170" s="63"/>
      <c r="F170" s="63"/>
      <c r="G170" s="63"/>
      <c r="H170" s="63"/>
      <c r="I170" s="63"/>
      <c r="J170" s="63"/>
      <c r="K170" s="63"/>
      <c r="L170" s="63"/>
      <c r="M170" s="107"/>
      <c r="T170" s="44"/>
      <c r="U170" s="44"/>
      <c r="V170" s="44"/>
      <c r="W170" s="44"/>
      <c r="X170" s="44"/>
      <c r="Y170" s="44"/>
      <c r="Z170" s="44"/>
      <c r="AA170" s="44"/>
      <c r="AB170" s="44"/>
      <c r="AC170" s="44"/>
      <c r="AD170" s="44"/>
      <c r="AE170" s="44"/>
      <c r="AF170" s="44"/>
      <c r="AG170" s="44"/>
      <c r="AH170" s="44"/>
      <c r="AI170" s="44"/>
    </row>
    <row r="171" spans="2:35" x14ac:dyDescent="0.25">
      <c r="B171" s="63"/>
      <c r="C171" s="63"/>
      <c r="D171" s="63"/>
      <c r="E171" s="63"/>
      <c r="F171" s="63"/>
      <c r="G171" s="63"/>
      <c r="H171" s="63"/>
      <c r="I171" s="63"/>
      <c r="J171" s="63"/>
      <c r="K171" s="63"/>
      <c r="L171" s="63"/>
      <c r="M171" s="107"/>
      <c r="T171" s="44"/>
      <c r="U171" s="44"/>
      <c r="V171" s="44"/>
      <c r="W171" s="44"/>
      <c r="X171" s="44"/>
      <c r="Y171" s="44"/>
      <c r="Z171" s="44"/>
      <c r="AA171" s="44"/>
      <c r="AB171" s="44"/>
      <c r="AC171" s="44"/>
      <c r="AD171" s="44"/>
      <c r="AE171" s="44"/>
      <c r="AF171" s="44"/>
      <c r="AG171" s="44"/>
      <c r="AH171" s="44"/>
      <c r="AI171" s="44"/>
    </row>
    <row r="172" spans="2:35" x14ac:dyDescent="0.25">
      <c r="B172" s="63"/>
      <c r="C172" s="63"/>
      <c r="D172" s="63"/>
      <c r="E172" s="63"/>
      <c r="F172" s="63"/>
      <c r="G172" s="63"/>
      <c r="H172" s="63"/>
      <c r="I172" s="63"/>
      <c r="J172" s="63"/>
      <c r="K172" s="63"/>
      <c r="L172" s="63"/>
      <c r="M172" s="107"/>
      <c r="T172" s="44"/>
      <c r="U172" s="44"/>
      <c r="V172" s="44"/>
      <c r="W172" s="44"/>
      <c r="X172" s="44"/>
      <c r="Y172" s="44"/>
      <c r="Z172" s="44"/>
      <c r="AA172" s="44"/>
      <c r="AB172" s="44"/>
      <c r="AC172" s="44"/>
      <c r="AD172" s="44"/>
      <c r="AE172" s="44"/>
      <c r="AF172" s="44"/>
      <c r="AG172" s="44"/>
      <c r="AH172" s="44"/>
      <c r="AI172" s="44"/>
    </row>
    <row r="173" spans="2:35" x14ac:dyDescent="0.25">
      <c r="B173" s="63"/>
      <c r="C173" s="63"/>
      <c r="D173" s="63"/>
      <c r="E173" s="63"/>
      <c r="F173" s="63"/>
      <c r="G173" s="63"/>
      <c r="H173" s="63"/>
      <c r="I173" s="63"/>
      <c r="J173" s="63"/>
      <c r="K173" s="63"/>
      <c r="L173" s="63"/>
      <c r="M173" s="107"/>
      <c r="T173" s="44"/>
      <c r="U173" s="44"/>
      <c r="V173" s="44"/>
      <c r="W173" s="44"/>
      <c r="X173" s="44"/>
      <c r="Y173" s="44"/>
      <c r="Z173" s="44"/>
      <c r="AA173" s="44"/>
      <c r="AB173" s="44"/>
      <c r="AC173" s="44"/>
      <c r="AD173" s="44"/>
      <c r="AE173" s="44"/>
      <c r="AF173" s="44"/>
      <c r="AG173" s="44"/>
      <c r="AH173" s="44"/>
      <c r="AI173" s="44"/>
    </row>
    <row r="174" spans="2:35" x14ac:dyDescent="0.25">
      <c r="B174" s="63"/>
      <c r="C174" s="63"/>
      <c r="D174" s="63"/>
      <c r="E174" s="63"/>
      <c r="F174" s="63"/>
      <c r="G174" s="63"/>
      <c r="H174" s="63"/>
      <c r="I174" s="63"/>
      <c r="J174" s="63"/>
      <c r="K174" s="63"/>
      <c r="L174" s="63"/>
      <c r="M174" s="107"/>
      <c r="T174" s="44"/>
      <c r="U174" s="44"/>
      <c r="V174" s="44"/>
      <c r="W174" s="44"/>
      <c r="X174" s="44"/>
      <c r="Y174" s="44"/>
      <c r="Z174" s="44"/>
      <c r="AA174" s="44"/>
      <c r="AB174" s="44"/>
      <c r="AC174" s="44"/>
      <c r="AD174" s="44"/>
      <c r="AE174" s="44"/>
      <c r="AF174" s="44"/>
      <c r="AG174" s="44"/>
      <c r="AH174" s="44"/>
      <c r="AI174" s="44"/>
    </row>
    <row r="175" spans="2:35" x14ac:dyDescent="0.25">
      <c r="B175" s="63"/>
      <c r="C175" s="63"/>
      <c r="D175" s="63"/>
      <c r="E175" s="63"/>
      <c r="F175" s="63"/>
      <c r="G175" s="63"/>
      <c r="H175" s="63"/>
      <c r="I175" s="63"/>
      <c r="J175" s="63"/>
      <c r="K175" s="63"/>
      <c r="L175" s="63"/>
      <c r="M175" s="107"/>
      <c r="T175" s="44"/>
      <c r="U175" s="44"/>
      <c r="V175" s="44"/>
      <c r="W175" s="44"/>
      <c r="X175" s="44"/>
      <c r="Y175" s="44"/>
      <c r="Z175" s="44"/>
      <c r="AA175" s="44"/>
      <c r="AB175" s="44"/>
      <c r="AC175" s="44"/>
      <c r="AD175" s="44"/>
      <c r="AE175" s="44"/>
      <c r="AF175" s="44"/>
      <c r="AG175" s="44"/>
      <c r="AH175" s="44"/>
      <c r="AI175" s="44"/>
    </row>
    <row r="176" spans="2:35" x14ac:dyDescent="0.25">
      <c r="B176" s="63"/>
      <c r="C176" s="63"/>
      <c r="D176" s="63"/>
      <c r="E176" s="63"/>
      <c r="F176" s="63"/>
      <c r="G176" s="63"/>
      <c r="H176" s="63"/>
      <c r="I176" s="63"/>
      <c r="J176" s="63"/>
      <c r="K176" s="63"/>
      <c r="L176" s="63"/>
      <c r="M176" s="107"/>
      <c r="T176" s="44"/>
      <c r="U176" s="44"/>
      <c r="V176" s="44"/>
      <c r="W176" s="44"/>
      <c r="X176" s="44"/>
      <c r="Y176" s="44"/>
      <c r="Z176" s="44"/>
      <c r="AA176" s="44"/>
      <c r="AB176" s="44"/>
      <c r="AC176" s="44"/>
      <c r="AD176" s="44"/>
      <c r="AE176" s="44"/>
      <c r="AF176" s="44"/>
      <c r="AG176" s="44"/>
      <c r="AH176" s="44"/>
      <c r="AI176" s="44"/>
    </row>
    <row r="177" spans="2:35" x14ac:dyDescent="0.25">
      <c r="B177" s="63"/>
      <c r="C177" s="63"/>
      <c r="D177" s="63"/>
      <c r="E177" s="63"/>
      <c r="F177" s="63"/>
      <c r="G177" s="63"/>
      <c r="H177" s="63"/>
      <c r="I177" s="63"/>
      <c r="J177" s="63"/>
      <c r="K177" s="63"/>
      <c r="L177" s="63"/>
      <c r="M177" s="107"/>
      <c r="T177" s="44"/>
      <c r="U177" s="44"/>
      <c r="V177" s="44"/>
      <c r="W177" s="44"/>
      <c r="X177" s="44"/>
      <c r="Y177" s="44"/>
      <c r="Z177" s="44"/>
      <c r="AA177" s="44"/>
      <c r="AB177" s="44"/>
      <c r="AC177" s="44"/>
      <c r="AD177" s="44"/>
      <c r="AE177" s="44"/>
      <c r="AF177" s="44"/>
      <c r="AG177" s="44"/>
      <c r="AH177" s="44"/>
      <c r="AI177" s="44"/>
    </row>
    <row r="178" spans="2:35" x14ac:dyDescent="0.25">
      <c r="B178" s="63"/>
      <c r="C178" s="63"/>
      <c r="D178" s="63"/>
      <c r="E178" s="63"/>
      <c r="F178" s="63"/>
      <c r="G178" s="63"/>
      <c r="H178" s="63"/>
      <c r="I178" s="63"/>
      <c r="J178" s="63"/>
      <c r="K178" s="63"/>
      <c r="L178" s="63"/>
      <c r="M178" s="107"/>
      <c r="T178" s="44"/>
      <c r="U178" s="44"/>
      <c r="V178" s="44"/>
      <c r="W178" s="44"/>
      <c r="X178" s="44"/>
      <c r="Y178" s="44"/>
      <c r="Z178" s="44"/>
      <c r="AA178" s="44"/>
      <c r="AB178" s="44"/>
      <c r="AC178" s="44"/>
      <c r="AD178" s="44"/>
      <c r="AE178" s="44"/>
      <c r="AF178" s="44"/>
      <c r="AG178" s="44"/>
      <c r="AH178" s="44"/>
      <c r="AI178" s="44"/>
    </row>
    <row r="179" spans="2:35" x14ac:dyDescent="0.25">
      <c r="B179" s="63"/>
      <c r="C179" s="63"/>
      <c r="D179" s="63"/>
      <c r="E179" s="63"/>
      <c r="F179" s="63"/>
      <c r="G179" s="63"/>
      <c r="H179" s="63"/>
      <c r="I179" s="63"/>
      <c r="J179" s="63"/>
      <c r="K179" s="63"/>
      <c r="L179" s="63"/>
      <c r="M179" s="107"/>
      <c r="T179" s="44"/>
      <c r="U179" s="44"/>
      <c r="V179" s="44"/>
      <c r="W179" s="44"/>
      <c r="X179" s="44"/>
      <c r="Y179" s="44"/>
      <c r="Z179" s="44"/>
      <c r="AA179" s="44"/>
      <c r="AB179" s="44"/>
      <c r="AC179" s="44"/>
      <c r="AD179" s="44"/>
      <c r="AE179" s="44"/>
      <c r="AF179" s="44"/>
      <c r="AG179" s="44"/>
      <c r="AH179" s="44"/>
      <c r="AI179" s="44"/>
    </row>
    <row r="180" spans="2:35" x14ac:dyDescent="0.25">
      <c r="B180" s="63"/>
      <c r="C180" s="63"/>
      <c r="D180" s="63"/>
      <c r="E180" s="63"/>
      <c r="F180" s="63"/>
      <c r="G180" s="63"/>
      <c r="H180" s="63"/>
      <c r="I180" s="63"/>
      <c r="J180" s="63"/>
      <c r="K180" s="63"/>
      <c r="L180" s="63"/>
      <c r="M180" s="107"/>
      <c r="T180" s="44"/>
      <c r="U180" s="44"/>
      <c r="V180" s="44"/>
      <c r="W180" s="44"/>
      <c r="X180" s="44"/>
      <c r="Y180" s="44"/>
      <c r="Z180" s="44"/>
      <c r="AA180" s="44"/>
      <c r="AB180" s="44"/>
      <c r="AC180" s="44"/>
      <c r="AD180" s="44"/>
      <c r="AE180" s="44"/>
      <c r="AF180" s="44"/>
      <c r="AG180" s="44"/>
      <c r="AH180" s="44"/>
      <c r="AI180" s="44"/>
    </row>
    <row r="181" spans="2:35" x14ac:dyDescent="0.25">
      <c r="B181" s="63"/>
      <c r="C181" s="63"/>
      <c r="D181" s="63"/>
      <c r="E181" s="63"/>
      <c r="F181" s="63"/>
      <c r="G181" s="63"/>
      <c r="H181" s="63"/>
      <c r="I181" s="63"/>
      <c r="J181" s="63"/>
      <c r="K181" s="63"/>
      <c r="L181" s="63"/>
      <c r="M181" s="107"/>
      <c r="T181" s="44"/>
      <c r="U181" s="44"/>
      <c r="V181" s="44"/>
      <c r="W181" s="44"/>
      <c r="X181" s="44"/>
      <c r="Y181" s="44"/>
      <c r="Z181" s="44"/>
      <c r="AA181" s="44"/>
      <c r="AB181" s="44"/>
      <c r="AC181" s="44"/>
      <c r="AD181" s="44"/>
      <c r="AE181" s="44"/>
      <c r="AF181" s="44"/>
      <c r="AG181" s="44"/>
      <c r="AH181" s="44"/>
      <c r="AI181" s="44"/>
    </row>
    <row r="182" spans="2:35" x14ac:dyDescent="0.25">
      <c r="B182" s="63"/>
      <c r="C182" s="63"/>
      <c r="D182" s="63"/>
      <c r="E182" s="63"/>
      <c r="F182" s="63"/>
      <c r="G182" s="63"/>
      <c r="H182" s="63"/>
      <c r="I182" s="63"/>
      <c r="J182" s="63"/>
      <c r="K182" s="63"/>
      <c r="L182" s="63"/>
      <c r="M182" s="107"/>
      <c r="T182" s="44"/>
      <c r="U182" s="44"/>
      <c r="V182" s="44"/>
      <c r="W182" s="44"/>
      <c r="X182" s="44"/>
      <c r="Y182" s="44"/>
      <c r="Z182" s="44"/>
      <c r="AA182" s="44"/>
      <c r="AB182" s="44"/>
      <c r="AC182" s="44"/>
      <c r="AD182" s="44"/>
      <c r="AE182" s="44"/>
      <c r="AF182" s="44"/>
      <c r="AG182" s="44"/>
      <c r="AH182" s="44"/>
      <c r="AI182" s="44"/>
    </row>
    <row r="183" spans="2:35" x14ac:dyDescent="0.25">
      <c r="B183" s="63"/>
      <c r="C183" s="63"/>
      <c r="D183" s="63"/>
      <c r="E183" s="63"/>
      <c r="F183" s="63"/>
      <c r="G183" s="63"/>
      <c r="H183" s="63"/>
      <c r="I183" s="63"/>
      <c r="J183" s="63"/>
      <c r="K183" s="63"/>
      <c r="L183" s="63"/>
      <c r="M183" s="107"/>
      <c r="T183" s="44"/>
      <c r="U183" s="44"/>
      <c r="V183" s="44"/>
      <c r="W183" s="44"/>
      <c r="X183" s="44"/>
      <c r="Y183" s="44"/>
      <c r="Z183" s="44"/>
      <c r="AA183" s="44"/>
      <c r="AB183" s="44"/>
      <c r="AC183" s="44"/>
      <c r="AD183" s="44"/>
      <c r="AE183" s="44"/>
      <c r="AF183" s="44"/>
      <c r="AG183" s="44"/>
      <c r="AH183" s="44"/>
      <c r="AI183" s="44"/>
    </row>
    <row r="184" spans="2:35" x14ac:dyDescent="0.25">
      <c r="B184" s="63"/>
      <c r="C184" s="63"/>
      <c r="D184" s="63"/>
      <c r="E184" s="63"/>
      <c r="F184" s="63"/>
      <c r="G184" s="63"/>
      <c r="H184" s="63"/>
      <c r="I184" s="63"/>
      <c r="J184" s="63"/>
      <c r="K184" s="63"/>
      <c r="L184" s="63"/>
      <c r="M184" s="107"/>
      <c r="T184" s="44"/>
      <c r="U184" s="44"/>
      <c r="V184" s="44"/>
      <c r="W184" s="44"/>
      <c r="X184" s="44"/>
      <c r="Y184" s="44"/>
      <c r="Z184" s="44"/>
      <c r="AA184" s="44"/>
      <c r="AB184" s="44"/>
      <c r="AC184" s="44"/>
      <c r="AD184" s="44"/>
      <c r="AE184" s="44"/>
      <c r="AF184" s="44"/>
      <c r="AG184" s="44"/>
      <c r="AH184" s="44"/>
      <c r="AI184" s="44"/>
    </row>
    <row r="185" spans="2:35" x14ac:dyDescent="0.25">
      <c r="B185" s="63"/>
      <c r="C185" s="63"/>
      <c r="D185" s="63"/>
      <c r="E185" s="63"/>
      <c r="F185" s="63"/>
      <c r="G185" s="63"/>
      <c r="H185" s="63"/>
      <c r="I185" s="63"/>
      <c r="J185" s="63"/>
      <c r="K185" s="63"/>
      <c r="L185" s="63"/>
      <c r="M185" s="107"/>
      <c r="T185" s="44"/>
      <c r="U185" s="44"/>
      <c r="V185" s="44"/>
      <c r="W185" s="44"/>
      <c r="X185" s="44"/>
      <c r="Y185" s="44"/>
      <c r="Z185" s="44"/>
      <c r="AA185" s="44"/>
      <c r="AB185" s="44"/>
      <c r="AC185" s="44"/>
      <c r="AD185" s="44"/>
      <c r="AE185" s="44"/>
      <c r="AF185" s="44"/>
      <c r="AG185" s="44"/>
      <c r="AH185" s="44"/>
      <c r="AI185" s="44"/>
    </row>
    <row r="186" spans="2:35" x14ac:dyDescent="0.25">
      <c r="B186" s="63"/>
      <c r="C186" s="63"/>
      <c r="D186" s="63"/>
      <c r="E186" s="63"/>
      <c r="F186" s="63"/>
      <c r="G186" s="63"/>
      <c r="H186" s="63"/>
      <c r="I186" s="63"/>
      <c r="J186" s="63"/>
      <c r="K186" s="63"/>
      <c r="L186" s="63"/>
      <c r="M186" s="107"/>
      <c r="T186" s="44"/>
      <c r="U186" s="44"/>
      <c r="V186" s="44"/>
      <c r="W186" s="44"/>
      <c r="X186" s="44"/>
      <c r="Y186" s="44"/>
      <c r="Z186" s="44"/>
      <c r="AA186" s="44"/>
      <c r="AB186" s="44"/>
      <c r="AC186" s="44"/>
      <c r="AD186" s="44"/>
      <c r="AE186" s="44"/>
      <c r="AF186" s="44"/>
      <c r="AG186" s="44"/>
      <c r="AH186" s="44"/>
      <c r="AI186" s="44"/>
    </row>
    <row r="187" spans="2:35" x14ac:dyDescent="0.25">
      <c r="B187" s="63"/>
      <c r="C187" s="63"/>
      <c r="D187" s="63"/>
      <c r="E187" s="63"/>
      <c r="F187" s="63"/>
      <c r="G187" s="63"/>
      <c r="H187" s="63"/>
      <c r="I187" s="63"/>
      <c r="J187" s="63"/>
      <c r="K187" s="63"/>
      <c r="L187" s="63"/>
      <c r="M187" s="107"/>
      <c r="T187" s="44"/>
      <c r="U187" s="44"/>
      <c r="V187" s="44"/>
      <c r="W187" s="44"/>
      <c r="X187" s="44"/>
      <c r="Y187" s="44"/>
      <c r="Z187" s="44"/>
      <c r="AA187" s="44"/>
      <c r="AB187" s="44"/>
      <c r="AC187" s="44"/>
      <c r="AD187" s="44"/>
      <c r="AE187" s="44"/>
      <c r="AF187" s="44"/>
      <c r="AG187" s="44"/>
      <c r="AH187" s="44"/>
      <c r="AI187" s="44"/>
    </row>
    <row r="188" spans="2:35" x14ac:dyDescent="0.25">
      <c r="B188" s="63"/>
      <c r="C188" s="63"/>
      <c r="D188" s="63"/>
      <c r="E188" s="63"/>
      <c r="F188" s="63"/>
      <c r="G188" s="63"/>
      <c r="H188" s="63"/>
      <c r="I188" s="63"/>
      <c r="J188" s="63"/>
      <c r="K188" s="63"/>
      <c r="L188" s="63"/>
      <c r="M188" s="107"/>
      <c r="T188" s="44"/>
      <c r="U188" s="44"/>
      <c r="V188" s="44"/>
      <c r="W188" s="44"/>
      <c r="X188" s="44"/>
      <c r="Y188" s="44"/>
      <c r="Z188" s="44"/>
      <c r="AA188" s="44"/>
      <c r="AB188" s="44"/>
      <c r="AC188" s="44"/>
      <c r="AD188" s="44"/>
      <c r="AE188" s="44"/>
      <c r="AF188" s="44"/>
      <c r="AG188" s="44"/>
      <c r="AH188" s="44"/>
      <c r="AI188" s="44"/>
    </row>
    <row r="189" spans="2:35" x14ac:dyDescent="0.25">
      <c r="B189" s="63"/>
      <c r="C189" s="63"/>
      <c r="D189" s="63"/>
      <c r="E189" s="63"/>
      <c r="F189" s="63"/>
      <c r="G189" s="63"/>
      <c r="H189" s="63"/>
      <c r="I189" s="63"/>
      <c r="J189" s="63"/>
      <c r="K189" s="63"/>
      <c r="L189" s="63"/>
      <c r="M189" s="107"/>
      <c r="T189" s="44"/>
      <c r="U189" s="44"/>
      <c r="V189" s="44"/>
      <c r="W189" s="44"/>
      <c r="X189" s="44"/>
      <c r="Y189" s="44"/>
      <c r="Z189" s="44"/>
      <c r="AA189" s="44"/>
      <c r="AB189" s="44"/>
      <c r="AC189" s="44"/>
      <c r="AD189" s="44"/>
      <c r="AE189" s="44"/>
      <c r="AF189" s="44"/>
      <c r="AG189" s="44"/>
      <c r="AH189" s="44"/>
      <c r="AI189" s="44"/>
    </row>
    <row r="190" spans="2:35" x14ac:dyDescent="0.25">
      <c r="B190" s="63"/>
      <c r="C190" s="63"/>
      <c r="D190" s="63"/>
      <c r="E190" s="63"/>
      <c r="F190" s="63"/>
      <c r="G190" s="63"/>
      <c r="H190" s="63"/>
      <c r="I190" s="63"/>
      <c r="J190" s="63"/>
      <c r="K190" s="63"/>
      <c r="L190" s="63"/>
      <c r="M190" s="107"/>
      <c r="T190" s="44"/>
      <c r="U190" s="44"/>
      <c r="V190" s="44"/>
      <c r="W190" s="44"/>
      <c r="X190" s="44"/>
      <c r="Y190" s="44"/>
      <c r="Z190" s="44"/>
      <c r="AA190" s="44"/>
      <c r="AB190" s="44"/>
      <c r="AC190" s="44"/>
      <c r="AD190" s="44"/>
      <c r="AE190" s="44"/>
      <c r="AF190" s="44"/>
      <c r="AG190" s="44"/>
      <c r="AH190" s="44"/>
      <c r="AI190" s="44"/>
    </row>
    <row r="191" spans="2:35" x14ac:dyDescent="0.25">
      <c r="B191" s="63"/>
      <c r="C191" s="63"/>
      <c r="D191" s="63"/>
      <c r="E191" s="63"/>
      <c r="F191" s="63"/>
      <c r="G191" s="63"/>
      <c r="H191" s="63"/>
      <c r="I191" s="63"/>
      <c r="J191" s="63"/>
      <c r="K191" s="63"/>
      <c r="L191" s="63"/>
      <c r="M191" s="107"/>
      <c r="T191" s="44"/>
      <c r="U191" s="44"/>
      <c r="V191" s="44"/>
      <c r="W191" s="44"/>
      <c r="X191" s="44"/>
      <c r="Y191" s="44"/>
      <c r="Z191" s="44"/>
      <c r="AA191" s="44"/>
      <c r="AB191" s="44"/>
      <c r="AC191" s="44"/>
      <c r="AD191" s="44"/>
      <c r="AE191" s="44"/>
      <c r="AF191" s="44"/>
      <c r="AG191" s="44"/>
      <c r="AH191" s="44"/>
      <c r="AI191" s="44"/>
    </row>
    <row r="192" spans="2:35" x14ac:dyDescent="0.25">
      <c r="B192" s="63"/>
      <c r="C192" s="63"/>
      <c r="D192" s="63"/>
      <c r="E192" s="63"/>
      <c r="F192" s="63"/>
      <c r="G192" s="63"/>
      <c r="H192" s="63"/>
      <c r="I192" s="63"/>
      <c r="J192" s="63"/>
      <c r="K192" s="63"/>
      <c r="L192" s="63"/>
      <c r="M192" s="107"/>
      <c r="T192" s="44"/>
      <c r="U192" s="44"/>
      <c r="V192" s="44"/>
      <c r="W192" s="44"/>
      <c r="X192" s="44"/>
      <c r="Y192" s="44"/>
      <c r="Z192" s="44"/>
      <c r="AA192" s="44"/>
      <c r="AB192" s="44"/>
      <c r="AC192" s="44"/>
      <c r="AD192" s="44"/>
      <c r="AE192" s="44"/>
      <c r="AF192" s="44"/>
      <c r="AG192" s="44"/>
      <c r="AH192" s="44"/>
      <c r="AI192" s="44"/>
    </row>
    <row r="193" spans="2:35" x14ac:dyDescent="0.25">
      <c r="B193" s="63"/>
      <c r="C193" s="63"/>
      <c r="D193" s="63"/>
      <c r="E193" s="63"/>
      <c r="F193" s="63"/>
      <c r="G193" s="63"/>
      <c r="H193" s="63"/>
      <c r="I193" s="63"/>
      <c r="J193" s="63"/>
      <c r="K193" s="63"/>
      <c r="L193" s="63"/>
      <c r="M193" s="107"/>
      <c r="T193" s="44"/>
      <c r="U193" s="44"/>
      <c r="V193" s="44"/>
      <c r="W193" s="44"/>
      <c r="X193" s="44"/>
      <c r="Y193" s="44"/>
      <c r="Z193" s="44"/>
      <c r="AA193" s="44"/>
      <c r="AB193" s="44"/>
      <c r="AC193" s="44"/>
      <c r="AD193" s="44"/>
      <c r="AE193" s="44"/>
      <c r="AF193" s="44"/>
      <c r="AG193" s="44"/>
      <c r="AH193" s="44"/>
      <c r="AI193" s="44"/>
    </row>
    <row r="194" spans="2:35" x14ac:dyDescent="0.25">
      <c r="B194" s="63"/>
      <c r="C194" s="63"/>
      <c r="D194" s="63"/>
      <c r="E194" s="63"/>
      <c r="F194" s="63"/>
      <c r="G194" s="63"/>
      <c r="H194" s="63"/>
      <c r="I194" s="63"/>
      <c r="J194" s="63"/>
      <c r="K194" s="63"/>
      <c r="L194" s="63"/>
      <c r="M194" s="107"/>
      <c r="T194" s="44"/>
      <c r="U194" s="44"/>
      <c r="V194" s="44"/>
      <c r="W194" s="44"/>
      <c r="X194" s="44"/>
      <c r="Y194" s="44"/>
      <c r="Z194" s="44"/>
      <c r="AA194" s="44"/>
      <c r="AB194" s="44"/>
      <c r="AC194" s="44"/>
      <c r="AD194" s="44"/>
      <c r="AE194" s="44"/>
      <c r="AF194" s="44"/>
      <c r="AG194" s="44"/>
      <c r="AH194" s="44"/>
      <c r="AI194" s="44"/>
    </row>
    <row r="195" spans="2:35" x14ac:dyDescent="0.25">
      <c r="B195" s="63"/>
      <c r="C195" s="63"/>
      <c r="D195" s="63"/>
      <c r="E195" s="63"/>
      <c r="F195" s="63"/>
      <c r="G195" s="63"/>
      <c r="H195" s="63"/>
      <c r="I195" s="63"/>
      <c r="J195" s="63"/>
      <c r="K195" s="63"/>
      <c r="L195" s="63"/>
      <c r="M195" s="107"/>
      <c r="T195" s="44"/>
      <c r="U195" s="44"/>
      <c r="V195" s="44"/>
      <c r="W195" s="44"/>
      <c r="X195" s="44"/>
      <c r="Y195" s="44"/>
      <c r="Z195" s="44"/>
      <c r="AA195" s="44"/>
      <c r="AB195" s="44"/>
      <c r="AC195" s="44"/>
      <c r="AD195" s="44"/>
      <c r="AE195" s="44"/>
      <c r="AF195" s="44"/>
      <c r="AG195" s="44"/>
      <c r="AH195" s="44"/>
      <c r="AI195" s="44"/>
    </row>
    <row r="196" spans="2:35" x14ac:dyDescent="0.25">
      <c r="B196" s="63"/>
      <c r="C196" s="63"/>
      <c r="D196" s="63"/>
      <c r="E196" s="63"/>
      <c r="F196" s="63"/>
      <c r="G196" s="63"/>
      <c r="H196" s="63"/>
      <c r="I196" s="63"/>
      <c r="J196" s="63"/>
      <c r="K196" s="63"/>
      <c r="L196" s="63"/>
      <c r="M196" s="107"/>
      <c r="T196" s="44"/>
      <c r="U196" s="44"/>
      <c r="V196" s="44"/>
      <c r="W196" s="44"/>
      <c r="X196" s="44"/>
      <c r="Y196" s="44"/>
      <c r="Z196" s="44"/>
      <c r="AA196" s="44"/>
      <c r="AB196" s="44"/>
      <c r="AC196" s="44"/>
      <c r="AD196" s="44"/>
      <c r="AE196" s="44"/>
      <c r="AF196" s="44"/>
      <c r="AG196" s="44"/>
      <c r="AH196" s="44"/>
      <c r="AI196" s="44"/>
    </row>
    <row r="197" spans="2:35" x14ac:dyDescent="0.25">
      <c r="B197" s="63"/>
      <c r="C197" s="63"/>
      <c r="D197" s="63"/>
      <c r="E197" s="63"/>
      <c r="F197" s="63"/>
      <c r="G197" s="63"/>
      <c r="H197" s="63"/>
      <c r="I197" s="63"/>
      <c r="J197" s="63"/>
      <c r="K197" s="63"/>
      <c r="L197" s="63"/>
      <c r="M197" s="107"/>
      <c r="T197" s="44"/>
      <c r="U197" s="44"/>
      <c r="V197" s="44"/>
      <c r="W197" s="44"/>
      <c r="X197" s="44"/>
      <c r="Y197" s="44"/>
      <c r="Z197" s="44"/>
      <c r="AA197" s="44"/>
      <c r="AB197" s="44"/>
      <c r="AC197" s="44"/>
      <c r="AD197" s="44"/>
      <c r="AE197" s="44"/>
      <c r="AF197" s="44"/>
      <c r="AG197" s="44"/>
      <c r="AH197" s="44"/>
      <c r="AI197" s="44"/>
    </row>
    <row r="198" spans="2:35" x14ac:dyDescent="0.25">
      <c r="B198" s="63"/>
      <c r="C198" s="63"/>
      <c r="D198" s="63"/>
      <c r="E198" s="63"/>
      <c r="F198" s="63"/>
      <c r="G198" s="63"/>
      <c r="H198" s="63"/>
      <c r="I198" s="63"/>
      <c r="J198" s="63"/>
      <c r="K198" s="63"/>
      <c r="L198" s="63"/>
      <c r="M198" s="107"/>
      <c r="T198" s="44"/>
      <c r="U198" s="44"/>
      <c r="V198" s="44"/>
      <c r="W198" s="44"/>
      <c r="X198" s="44"/>
      <c r="Y198" s="44"/>
      <c r="Z198" s="44"/>
      <c r="AA198" s="44"/>
      <c r="AB198" s="44"/>
      <c r="AC198" s="44"/>
      <c r="AD198" s="44"/>
      <c r="AE198" s="44"/>
      <c r="AF198" s="44"/>
      <c r="AG198" s="44"/>
      <c r="AH198" s="44"/>
      <c r="AI198" s="44"/>
    </row>
    <row r="199" spans="2:35" x14ac:dyDescent="0.25">
      <c r="B199" s="63"/>
      <c r="C199" s="63"/>
      <c r="D199" s="63"/>
      <c r="E199" s="63"/>
      <c r="F199" s="63"/>
      <c r="G199" s="63"/>
      <c r="H199" s="63"/>
      <c r="I199" s="63"/>
      <c r="J199" s="63"/>
      <c r="K199" s="63"/>
      <c r="L199" s="63"/>
      <c r="M199" s="107"/>
      <c r="T199" s="44"/>
      <c r="U199" s="44"/>
      <c r="V199" s="44"/>
      <c r="W199" s="44"/>
      <c r="X199" s="44"/>
      <c r="Y199" s="44"/>
      <c r="Z199" s="44"/>
      <c r="AA199" s="44"/>
      <c r="AB199" s="44"/>
      <c r="AC199" s="44"/>
      <c r="AD199" s="44"/>
      <c r="AE199" s="44"/>
      <c r="AF199" s="44"/>
      <c r="AG199" s="44"/>
      <c r="AH199" s="44"/>
      <c r="AI199" s="44"/>
    </row>
    <row r="200" spans="2:35" x14ac:dyDescent="0.25">
      <c r="B200" s="63"/>
      <c r="C200" s="63"/>
      <c r="D200" s="63"/>
      <c r="E200" s="63"/>
      <c r="F200" s="63"/>
      <c r="G200" s="63"/>
      <c r="H200" s="63"/>
      <c r="I200" s="63"/>
      <c r="J200" s="63"/>
      <c r="K200" s="63"/>
      <c r="L200" s="63"/>
      <c r="M200" s="107"/>
      <c r="T200" s="44"/>
      <c r="U200" s="44"/>
      <c r="V200" s="44"/>
      <c r="W200" s="44"/>
      <c r="X200" s="44"/>
      <c r="Y200" s="44"/>
      <c r="Z200" s="44"/>
      <c r="AA200" s="44"/>
      <c r="AB200" s="44"/>
      <c r="AC200" s="44"/>
      <c r="AD200" s="44"/>
      <c r="AE200" s="44"/>
      <c r="AF200" s="44"/>
      <c r="AG200" s="44"/>
      <c r="AH200" s="44"/>
      <c r="AI200" s="44"/>
    </row>
    <row r="201" spans="2:35" x14ac:dyDescent="0.25">
      <c r="B201" s="63"/>
      <c r="C201" s="63"/>
      <c r="D201" s="63"/>
      <c r="E201" s="63"/>
      <c r="F201" s="63"/>
      <c r="G201" s="63"/>
      <c r="H201" s="63"/>
      <c r="I201" s="63"/>
      <c r="J201" s="63"/>
      <c r="K201" s="63"/>
      <c r="L201" s="63"/>
      <c r="M201" s="107"/>
      <c r="T201" s="44"/>
      <c r="U201" s="44"/>
      <c r="V201" s="44"/>
      <c r="W201" s="44"/>
      <c r="X201" s="44"/>
      <c r="Y201" s="44"/>
      <c r="Z201" s="44"/>
      <c r="AA201" s="44"/>
      <c r="AB201" s="44"/>
      <c r="AC201" s="44"/>
      <c r="AD201" s="44"/>
      <c r="AE201" s="44"/>
      <c r="AF201" s="44"/>
      <c r="AG201" s="44"/>
      <c r="AH201" s="44"/>
      <c r="AI201" s="44"/>
    </row>
    <row r="202" spans="2:35" x14ac:dyDescent="0.25">
      <c r="B202" s="63"/>
      <c r="C202" s="63"/>
      <c r="D202" s="63"/>
      <c r="E202" s="63"/>
      <c r="F202" s="63"/>
      <c r="G202" s="63"/>
      <c r="H202" s="63"/>
      <c r="I202" s="63"/>
      <c r="J202" s="63"/>
      <c r="K202" s="63"/>
      <c r="L202" s="63"/>
      <c r="M202" s="107"/>
      <c r="T202" s="44"/>
      <c r="U202" s="44"/>
      <c r="V202" s="44"/>
      <c r="W202" s="44"/>
      <c r="X202" s="44"/>
      <c r="Y202" s="44"/>
      <c r="Z202" s="44"/>
      <c r="AA202" s="44"/>
      <c r="AB202" s="44"/>
      <c r="AC202" s="44"/>
      <c r="AD202" s="44"/>
      <c r="AE202" s="44"/>
      <c r="AF202" s="44"/>
      <c r="AG202" s="44"/>
      <c r="AH202" s="44"/>
      <c r="AI202" s="44"/>
    </row>
    <row r="203" spans="2:35" x14ac:dyDescent="0.25">
      <c r="B203" s="63"/>
      <c r="C203" s="63"/>
      <c r="D203" s="63"/>
      <c r="E203" s="63"/>
      <c r="F203" s="63"/>
      <c r="G203" s="63"/>
      <c r="H203" s="63"/>
      <c r="I203" s="63"/>
      <c r="J203" s="63"/>
      <c r="K203" s="63"/>
      <c r="L203" s="63"/>
      <c r="M203" s="107"/>
      <c r="T203" s="44"/>
      <c r="U203" s="44"/>
      <c r="V203" s="44"/>
      <c r="W203" s="44"/>
      <c r="X203" s="44"/>
      <c r="Y203" s="44"/>
      <c r="Z203" s="44"/>
      <c r="AA203" s="44"/>
      <c r="AB203" s="44"/>
      <c r="AC203" s="44"/>
      <c r="AD203" s="44"/>
      <c r="AE203" s="44"/>
      <c r="AF203" s="44"/>
      <c r="AG203" s="44"/>
      <c r="AH203" s="44"/>
      <c r="AI203" s="44"/>
    </row>
    <row r="204" spans="2:35" x14ac:dyDescent="0.25">
      <c r="B204" s="63"/>
      <c r="C204" s="63"/>
      <c r="D204" s="63"/>
      <c r="E204" s="63"/>
      <c r="F204" s="63"/>
      <c r="G204" s="63"/>
      <c r="H204" s="63"/>
      <c r="I204" s="63"/>
      <c r="J204" s="63"/>
      <c r="K204" s="63"/>
      <c r="L204" s="63"/>
      <c r="M204" s="107"/>
      <c r="T204" s="44"/>
      <c r="U204" s="44"/>
      <c r="V204" s="44"/>
      <c r="W204" s="44"/>
      <c r="X204" s="44"/>
      <c r="Y204" s="44"/>
      <c r="Z204" s="44"/>
      <c r="AA204" s="44"/>
      <c r="AB204" s="44"/>
      <c r="AC204" s="44"/>
      <c r="AD204" s="44"/>
      <c r="AE204" s="44"/>
      <c r="AF204" s="44"/>
      <c r="AG204" s="44"/>
      <c r="AH204" s="44"/>
      <c r="AI204" s="44"/>
    </row>
    <row r="205" spans="2:35" x14ac:dyDescent="0.25">
      <c r="B205" s="63"/>
      <c r="C205" s="63"/>
      <c r="D205" s="63"/>
      <c r="E205" s="63"/>
      <c r="F205" s="63"/>
      <c r="G205" s="63"/>
      <c r="H205" s="63"/>
      <c r="I205" s="63"/>
      <c r="J205" s="63"/>
      <c r="K205" s="63"/>
      <c r="L205" s="63"/>
      <c r="M205" s="107"/>
      <c r="T205" s="44"/>
      <c r="U205" s="44"/>
      <c r="V205" s="44"/>
      <c r="W205" s="44"/>
      <c r="X205" s="44"/>
      <c r="Y205" s="44"/>
      <c r="Z205" s="44"/>
      <c r="AA205" s="44"/>
      <c r="AB205" s="44"/>
      <c r="AC205" s="44"/>
      <c r="AD205" s="44"/>
      <c r="AE205" s="44"/>
      <c r="AF205" s="44"/>
      <c r="AG205" s="44"/>
      <c r="AH205" s="44"/>
      <c r="AI205" s="44"/>
    </row>
    <row r="206" spans="2:35" x14ac:dyDescent="0.25">
      <c r="B206" s="63"/>
      <c r="C206" s="63"/>
      <c r="D206" s="63"/>
      <c r="E206" s="63"/>
      <c r="F206" s="63"/>
      <c r="G206" s="63"/>
      <c r="H206" s="63"/>
      <c r="I206" s="63"/>
      <c r="J206" s="63"/>
      <c r="K206" s="63"/>
      <c r="L206" s="63"/>
      <c r="M206" s="107"/>
      <c r="T206" s="44"/>
      <c r="U206" s="44"/>
      <c r="V206" s="44"/>
      <c r="W206" s="44"/>
      <c r="X206" s="44"/>
      <c r="Y206" s="44"/>
      <c r="Z206" s="44"/>
      <c r="AA206" s="44"/>
      <c r="AB206" s="44"/>
      <c r="AC206" s="44"/>
      <c r="AD206" s="44"/>
      <c r="AE206" s="44"/>
      <c r="AF206" s="44"/>
      <c r="AG206" s="44"/>
      <c r="AH206" s="44"/>
      <c r="AI206" s="44"/>
    </row>
    <row r="207" spans="2:35" x14ac:dyDescent="0.25">
      <c r="B207" s="63"/>
      <c r="C207" s="63"/>
      <c r="D207" s="63"/>
      <c r="E207" s="63"/>
      <c r="F207" s="63"/>
      <c r="G207" s="63"/>
      <c r="H207" s="63"/>
      <c r="I207" s="63"/>
      <c r="J207" s="63"/>
      <c r="K207" s="63"/>
      <c r="L207" s="63"/>
      <c r="M207" s="107"/>
      <c r="T207" s="44"/>
      <c r="U207" s="44"/>
      <c r="V207" s="44"/>
      <c r="W207" s="44"/>
      <c r="X207" s="44"/>
      <c r="Y207" s="44"/>
      <c r="Z207" s="44"/>
      <c r="AA207" s="44"/>
      <c r="AB207" s="44"/>
      <c r="AC207" s="44"/>
      <c r="AD207" s="44"/>
      <c r="AE207" s="44"/>
      <c r="AF207" s="44"/>
      <c r="AG207" s="44"/>
      <c r="AH207" s="44"/>
      <c r="AI207" s="44"/>
    </row>
    <row r="208" spans="2:35" x14ac:dyDescent="0.25">
      <c r="B208" s="63"/>
      <c r="C208" s="63"/>
      <c r="D208" s="63"/>
      <c r="E208" s="63"/>
      <c r="F208" s="63"/>
      <c r="G208" s="63"/>
      <c r="H208" s="63"/>
      <c r="I208" s="63"/>
      <c r="J208" s="63"/>
      <c r="K208" s="63"/>
      <c r="L208" s="63"/>
      <c r="M208" s="107"/>
      <c r="T208" s="44"/>
      <c r="U208" s="44"/>
      <c r="V208" s="44"/>
      <c r="W208" s="44"/>
      <c r="X208" s="44"/>
      <c r="Y208" s="44"/>
      <c r="Z208" s="44"/>
      <c r="AA208" s="44"/>
      <c r="AB208" s="44"/>
      <c r="AC208" s="44"/>
      <c r="AD208" s="44"/>
      <c r="AE208" s="44"/>
      <c r="AF208" s="44"/>
      <c r="AG208" s="44"/>
      <c r="AH208" s="44"/>
      <c r="AI208" s="44"/>
    </row>
    <row r="209" spans="2:35" x14ac:dyDescent="0.25">
      <c r="B209" s="63"/>
      <c r="C209" s="63"/>
      <c r="D209" s="63"/>
      <c r="E209" s="63"/>
      <c r="F209" s="63"/>
      <c r="G209" s="63"/>
      <c r="H209" s="63"/>
      <c r="I209" s="63"/>
      <c r="J209" s="63"/>
      <c r="K209" s="63"/>
      <c r="L209" s="63"/>
      <c r="M209" s="107"/>
      <c r="T209" s="44"/>
      <c r="U209" s="44"/>
      <c r="V209" s="44"/>
      <c r="W209" s="44"/>
      <c r="X209" s="44"/>
      <c r="Y209" s="44"/>
      <c r="Z209" s="44"/>
      <c r="AA209" s="44"/>
      <c r="AB209" s="44"/>
      <c r="AC209" s="44"/>
      <c r="AD209" s="44"/>
      <c r="AE209" s="44"/>
      <c r="AF209" s="44"/>
      <c r="AG209" s="44"/>
      <c r="AH209" s="44"/>
      <c r="AI209" s="44"/>
    </row>
    <row r="210" spans="2:35" x14ac:dyDescent="0.25">
      <c r="B210" s="63"/>
      <c r="C210" s="63"/>
      <c r="D210" s="63"/>
      <c r="E210" s="63"/>
      <c r="F210" s="63"/>
      <c r="G210" s="63"/>
      <c r="H210" s="63"/>
      <c r="I210" s="63"/>
      <c r="J210" s="63"/>
      <c r="K210" s="63"/>
      <c r="L210" s="63"/>
      <c r="M210" s="107"/>
      <c r="T210" s="44"/>
      <c r="U210" s="44"/>
      <c r="V210" s="44"/>
      <c r="W210" s="44"/>
      <c r="X210" s="44"/>
      <c r="Y210" s="44"/>
      <c r="Z210" s="44"/>
      <c r="AA210" s="44"/>
      <c r="AB210" s="44"/>
      <c r="AC210" s="44"/>
      <c r="AD210" s="44"/>
      <c r="AE210" s="44"/>
      <c r="AF210" s="44"/>
      <c r="AG210" s="44"/>
      <c r="AH210" s="44"/>
      <c r="AI210" s="44"/>
    </row>
    <row r="211" spans="2:35" x14ac:dyDescent="0.25">
      <c r="B211" s="63"/>
      <c r="C211" s="63"/>
      <c r="D211" s="63"/>
      <c r="E211" s="63"/>
      <c r="F211" s="63"/>
      <c r="G211" s="63"/>
      <c r="H211" s="63"/>
      <c r="I211" s="63"/>
      <c r="J211" s="63"/>
      <c r="K211" s="63"/>
      <c r="L211" s="63"/>
      <c r="M211" s="107"/>
      <c r="T211" s="44"/>
      <c r="U211" s="44"/>
      <c r="V211" s="44"/>
      <c r="W211" s="44"/>
      <c r="X211" s="44"/>
      <c r="Y211" s="44"/>
      <c r="Z211" s="44"/>
      <c r="AA211" s="44"/>
      <c r="AB211" s="44"/>
      <c r="AC211" s="44"/>
      <c r="AD211" s="44"/>
      <c r="AE211" s="44"/>
      <c r="AF211" s="44"/>
      <c r="AG211" s="44"/>
      <c r="AH211" s="44"/>
      <c r="AI211" s="44"/>
    </row>
    <row r="212" spans="2:35" x14ac:dyDescent="0.25">
      <c r="B212" s="63"/>
      <c r="C212" s="63"/>
      <c r="D212" s="63"/>
      <c r="E212" s="63"/>
      <c r="F212" s="63"/>
      <c r="G212" s="63"/>
      <c r="H212" s="63"/>
      <c r="I212" s="63"/>
      <c r="J212" s="63"/>
      <c r="K212" s="63"/>
      <c r="L212" s="63"/>
      <c r="M212" s="107"/>
      <c r="T212" s="44"/>
      <c r="U212" s="44"/>
      <c r="V212" s="44"/>
      <c r="W212" s="44"/>
      <c r="X212" s="44"/>
      <c r="Y212" s="44"/>
      <c r="Z212" s="44"/>
      <c r="AA212" s="44"/>
      <c r="AB212" s="44"/>
      <c r="AC212" s="44"/>
      <c r="AD212" s="44"/>
      <c r="AE212" s="44"/>
      <c r="AF212" s="44"/>
      <c r="AG212" s="44"/>
      <c r="AH212" s="44"/>
      <c r="AI212" s="44"/>
    </row>
    <row r="213" spans="2:35" x14ac:dyDescent="0.25">
      <c r="B213" s="63"/>
      <c r="C213" s="63"/>
      <c r="D213" s="63"/>
      <c r="E213" s="63"/>
      <c r="F213" s="63"/>
      <c r="G213" s="63"/>
      <c r="H213" s="63"/>
      <c r="I213" s="63"/>
      <c r="J213" s="63"/>
      <c r="K213" s="63"/>
      <c r="L213" s="63"/>
      <c r="M213" s="107"/>
      <c r="T213" s="44"/>
      <c r="U213" s="44"/>
      <c r="V213" s="44"/>
      <c r="W213" s="44"/>
      <c r="X213" s="44"/>
      <c r="Y213" s="44"/>
      <c r="Z213" s="44"/>
      <c r="AA213" s="44"/>
      <c r="AB213" s="44"/>
      <c r="AC213" s="44"/>
      <c r="AD213" s="44"/>
      <c r="AE213" s="44"/>
      <c r="AF213" s="44"/>
      <c r="AG213" s="44"/>
      <c r="AH213" s="44"/>
      <c r="AI213" s="44"/>
    </row>
    <row r="214" spans="2:35" x14ac:dyDescent="0.25">
      <c r="B214" s="63"/>
      <c r="C214" s="63"/>
      <c r="D214" s="63"/>
      <c r="E214" s="63"/>
      <c r="F214" s="63"/>
      <c r="G214" s="63"/>
      <c r="H214" s="63"/>
      <c r="I214" s="63"/>
      <c r="J214" s="63"/>
      <c r="K214" s="63"/>
      <c r="L214" s="63"/>
      <c r="M214" s="107"/>
      <c r="T214" s="44"/>
      <c r="U214" s="44"/>
      <c r="V214" s="44"/>
      <c r="W214" s="44"/>
      <c r="X214" s="44"/>
      <c r="Y214" s="44"/>
      <c r="Z214" s="44"/>
      <c r="AA214" s="44"/>
      <c r="AB214" s="44"/>
      <c r="AC214" s="44"/>
      <c r="AD214" s="44"/>
      <c r="AE214" s="44"/>
      <c r="AF214" s="44"/>
      <c r="AG214" s="44"/>
      <c r="AH214" s="44"/>
      <c r="AI214" s="44"/>
    </row>
    <row r="215" spans="2:35" x14ac:dyDescent="0.25">
      <c r="B215" s="63"/>
      <c r="C215" s="63"/>
      <c r="D215" s="63"/>
      <c r="E215" s="63"/>
      <c r="F215" s="63"/>
      <c r="G215" s="63"/>
      <c r="H215" s="63"/>
      <c r="I215" s="63"/>
      <c r="J215" s="63"/>
      <c r="K215" s="63"/>
      <c r="L215" s="63"/>
      <c r="M215" s="107"/>
      <c r="T215" s="44"/>
      <c r="U215" s="44"/>
      <c r="V215" s="44"/>
      <c r="W215" s="44"/>
      <c r="X215" s="44"/>
      <c r="Y215" s="44"/>
      <c r="Z215" s="44"/>
      <c r="AA215" s="44"/>
      <c r="AB215" s="44"/>
      <c r="AC215" s="44"/>
      <c r="AD215" s="44"/>
      <c r="AE215" s="44"/>
      <c r="AF215" s="44"/>
      <c r="AG215" s="44"/>
      <c r="AH215" s="44"/>
      <c r="AI215" s="44"/>
    </row>
    <row r="216" spans="2:35" x14ac:dyDescent="0.25">
      <c r="B216" s="63"/>
      <c r="C216" s="63"/>
      <c r="D216" s="63"/>
      <c r="E216" s="63"/>
      <c r="F216" s="63"/>
      <c r="G216" s="63"/>
      <c r="H216" s="63"/>
      <c r="I216" s="63"/>
      <c r="J216" s="63"/>
      <c r="K216" s="63"/>
      <c r="L216" s="63"/>
      <c r="M216" s="107"/>
      <c r="T216" s="44"/>
      <c r="U216" s="44"/>
      <c r="V216" s="44"/>
      <c r="W216" s="44"/>
      <c r="X216" s="44"/>
      <c r="Y216" s="44"/>
      <c r="Z216" s="44"/>
      <c r="AA216" s="44"/>
      <c r="AB216" s="44"/>
      <c r="AC216" s="44"/>
      <c r="AD216" s="44"/>
      <c r="AE216" s="44"/>
      <c r="AF216" s="44"/>
      <c r="AG216" s="44"/>
      <c r="AH216" s="44"/>
      <c r="AI216" s="44"/>
    </row>
    <row r="217" spans="2:35" x14ac:dyDescent="0.25">
      <c r="B217" s="63"/>
      <c r="C217" s="63"/>
      <c r="D217" s="63"/>
      <c r="E217" s="63"/>
      <c r="F217" s="63"/>
      <c r="G217" s="63"/>
      <c r="H217" s="63"/>
      <c r="I217" s="63"/>
      <c r="J217" s="63"/>
      <c r="K217" s="63"/>
      <c r="L217" s="63"/>
      <c r="M217" s="107"/>
      <c r="T217" s="44"/>
      <c r="U217" s="44"/>
      <c r="V217" s="44"/>
      <c r="W217" s="44"/>
      <c r="X217" s="44"/>
      <c r="Y217" s="44"/>
      <c r="Z217" s="44"/>
      <c r="AA217" s="44"/>
      <c r="AB217" s="44"/>
      <c r="AC217" s="44"/>
      <c r="AD217" s="44"/>
      <c r="AE217" s="44"/>
      <c r="AF217" s="44"/>
      <c r="AG217" s="44"/>
      <c r="AH217" s="44"/>
      <c r="AI217" s="44"/>
    </row>
    <row r="218" spans="2:35" x14ac:dyDescent="0.25">
      <c r="B218" s="63"/>
      <c r="C218" s="63"/>
      <c r="D218" s="63"/>
      <c r="E218" s="63"/>
      <c r="F218" s="63"/>
      <c r="G218" s="63"/>
      <c r="H218" s="63"/>
      <c r="I218" s="63"/>
      <c r="J218" s="63"/>
      <c r="K218" s="63"/>
      <c r="L218" s="63"/>
      <c r="M218" s="107"/>
      <c r="T218" s="44"/>
      <c r="U218" s="44"/>
      <c r="V218" s="44"/>
      <c r="W218" s="44"/>
      <c r="X218" s="44"/>
      <c r="Y218" s="44"/>
      <c r="Z218" s="44"/>
      <c r="AA218" s="44"/>
      <c r="AB218" s="44"/>
      <c r="AC218" s="44"/>
      <c r="AD218" s="44"/>
      <c r="AE218" s="44"/>
      <c r="AF218" s="44"/>
      <c r="AG218" s="44"/>
      <c r="AH218" s="44"/>
      <c r="AI218" s="44"/>
    </row>
    <row r="219" spans="2:35" x14ac:dyDescent="0.25">
      <c r="B219" s="63"/>
      <c r="C219" s="63"/>
      <c r="D219" s="63"/>
      <c r="E219" s="63"/>
      <c r="F219" s="63"/>
      <c r="G219" s="63"/>
      <c r="H219" s="63"/>
      <c r="I219" s="63"/>
      <c r="J219" s="63"/>
      <c r="K219" s="63"/>
      <c r="L219" s="63"/>
      <c r="M219" s="107"/>
      <c r="T219" s="44"/>
      <c r="U219" s="44"/>
      <c r="V219" s="44"/>
      <c r="W219" s="44"/>
      <c r="X219" s="44"/>
      <c r="Y219" s="44"/>
      <c r="Z219" s="44"/>
      <c r="AA219" s="44"/>
      <c r="AB219" s="44"/>
      <c r="AC219" s="44"/>
      <c r="AD219" s="44"/>
      <c r="AE219" s="44"/>
      <c r="AF219" s="44"/>
      <c r="AG219" s="44"/>
      <c r="AH219" s="44"/>
      <c r="AI219" s="44"/>
    </row>
    <row r="220" spans="2:35" x14ac:dyDescent="0.25">
      <c r="B220" s="63"/>
      <c r="C220" s="63"/>
      <c r="D220" s="63"/>
      <c r="E220" s="63"/>
      <c r="F220" s="63"/>
      <c r="G220" s="63"/>
      <c r="H220" s="63"/>
      <c r="I220" s="63"/>
      <c r="J220" s="63"/>
      <c r="K220" s="63"/>
      <c r="L220" s="63"/>
      <c r="M220" s="107"/>
      <c r="T220" s="44"/>
      <c r="U220" s="44"/>
      <c r="V220" s="44"/>
      <c r="W220" s="44"/>
      <c r="X220" s="44"/>
      <c r="Y220" s="44"/>
      <c r="Z220" s="44"/>
      <c r="AA220" s="44"/>
      <c r="AB220" s="44"/>
      <c r="AC220" s="44"/>
      <c r="AD220" s="44"/>
      <c r="AE220" s="44"/>
      <c r="AF220" s="44"/>
      <c r="AG220" s="44"/>
      <c r="AH220" s="44"/>
      <c r="AI220" s="44"/>
    </row>
    <row r="221" spans="2:35" x14ac:dyDescent="0.25">
      <c r="B221" s="63"/>
      <c r="C221" s="63"/>
      <c r="D221" s="63"/>
      <c r="E221" s="63"/>
      <c r="F221" s="63"/>
      <c r="G221" s="63"/>
      <c r="H221" s="63"/>
      <c r="I221" s="63"/>
      <c r="J221" s="63"/>
      <c r="K221" s="63"/>
      <c r="L221" s="63"/>
      <c r="M221" s="107"/>
      <c r="T221" s="44"/>
      <c r="U221" s="44"/>
      <c r="V221" s="44"/>
      <c r="W221" s="44"/>
      <c r="X221" s="44"/>
      <c r="Y221" s="44"/>
      <c r="Z221" s="44"/>
      <c r="AA221" s="44"/>
      <c r="AB221" s="44"/>
      <c r="AC221" s="44"/>
      <c r="AD221" s="44"/>
      <c r="AE221" s="44"/>
      <c r="AF221" s="44"/>
      <c r="AG221" s="44"/>
      <c r="AH221" s="44"/>
      <c r="AI221" s="44"/>
    </row>
    <row r="222" spans="2:35" x14ac:dyDescent="0.25">
      <c r="B222" s="63"/>
      <c r="C222" s="63"/>
      <c r="D222" s="63"/>
      <c r="E222" s="63"/>
      <c r="F222" s="63"/>
      <c r="G222" s="63"/>
      <c r="H222" s="63"/>
      <c r="I222" s="63"/>
      <c r="J222" s="63"/>
      <c r="K222" s="63"/>
      <c r="L222" s="63"/>
      <c r="M222" s="107"/>
      <c r="T222" s="44"/>
      <c r="U222" s="44"/>
      <c r="V222" s="44"/>
      <c r="W222" s="44"/>
      <c r="X222" s="44"/>
      <c r="Y222" s="44"/>
      <c r="Z222" s="44"/>
      <c r="AA222" s="44"/>
      <c r="AB222" s="44"/>
      <c r="AC222" s="44"/>
      <c r="AD222" s="44"/>
      <c r="AE222" s="44"/>
      <c r="AF222" s="44"/>
      <c r="AG222" s="44"/>
      <c r="AH222" s="44"/>
      <c r="AI222" s="44"/>
    </row>
    <row r="223" spans="2:35" x14ac:dyDescent="0.25">
      <c r="B223" s="63"/>
      <c r="C223" s="63"/>
      <c r="D223" s="63"/>
      <c r="E223" s="63"/>
      <c r="F223" s="63"/>
      <c r="G223" s="63"/>
      <c r="H223" s="63"/>
      <c r="I223" s="63"/>
      <c r="J223" s="63"/>
      <c r="K223" s="63"/>
      <c r="L223" s="63"/>
      <c r="M223" s="107"/>
      <c r="T223" s="44"/>
      <c r="U223" s="44"/>
      <c r="V223" s="44"/>
      <c r="W223" s="44"/>
      <c r="X223" s="44"/>
      <c r="Y223" s="44"/>
      <c r="Z223" s="44"/>
      <c r="AA223" s="44"/>
      <c r="AB223" s="44"/>
      <c r="AC223" s="44"/>
      <c r="AD223" s="44"/>
      <c r="AE223" s="44"/>
      <c r="AF223" s="44"/>
      <c r="AG223" s="44"/>
      <c r="AH223" s="44"/>
      <c r="AI223" s="44"/>
    </row>
    <row r="224" spans="2:35" x14ac:dyDescent="0.25">
      <c r="B224" s="63"/>
      <c r="C224" s="63"/>
      <c r="D224" s="63"/>
      <c r="E224" s="63"/>
      <c r="F224" s="63"/>
      <c r="G224" s="63"/>
      <c r="H224" s="63"/>
      <c r="I224" s="63"/>
      <c r="J224" s="63"/>
      <c r="K224" s="63"/>
      <c r="L224" s="63"/>
      <c r="M224" s="107"/>
      <c r="T224" s="44"/>
      <c r="U224" s="44"/>
      <c r="V224" s="44"/>
      <c r="W224" s="44"/>
      <c r="X224" s="44"/>
      <c r="Y224" s="44"/>
      <c r="Z224" s="44"/>
      <c r="AA224" s="44"/>
      <c r="AB224" s="44"/>
      <c r="AC224" s="44"/>
      <c r="AD224" s="44"/>
      <c r="AE224" s="44"/>
      <c r="AF224" s="44"/>
      <c r="AG224" s="44"/>
      <c r="AH224" s="44"/>
      <c r="AI224" s="44"/>
    </row>
    <row r="225" spans="2:35" x14ac:dyDescent="0.25">
      <c r="B225" s="63"/>
      <c r="C225" s="63"/>
      <c r="D225" s="63"/>
      <c r="E225" s="63"/>
      <c r="F225" s="63"/>
      <c r="G225" s="63"/>
      <c r="H225" s="63"/>
      <c r="I225" s="63"/>
      <c r="J225" s="63"/>
      <c r="K225" s="63"/>
      <c r="L225" s="63"/>
      <c r="M225" s="107"/>
      <c r="T225" s="44"/>
      <c r="U225" s="44"/>
      <c r="V225" s="44"/>
      <c r="W225" s="44"/>
      <c r="X225" s="44"/>
      <c r="Y225" s="44"/>
      <c r="Z225" s="44"/>
      <c r="AA225" s="44"/>
      <c r="AB225" s="44"/>
      <c r="AC225" s="44"/>
      <c r="AD225" s="44"/>
      <c r="AE225" s="44"/>
      <c r="AF225" s="44"/>
      <c r="AG225" s="44"/>
      <c r="AH225" s="44"/>
      <c r="AI225" s="44"/>
    </row>
    <row r="226" spans="2:35" x14ac:dyDescent="0.25">
      <c r="B226" s="63"/>
      <c r="C226" s="63"/>
      <c r="D226" s="63"/>
      <c r="E226" s="63"/>
      <c r="F226" s="63"/>
      <c r="G226" s="63"/>
      <c r="H226" s="63"/>
      <c r="I226" s="63"/>
      <c r="J226" s="63"/>
      <c r="K226" s="63"/>
      <c r="L226" s="63"/>
      <c r="M226" s="107"/>
      <c r="T226" s="44"/>
      <c r="U226" s="44"/>
      <c r="V226" s="44"/>
      <c r="W226" s="44"/>
      <c r="X226" s="44"/>
      <c r="Y226" s="44"/>
      <c r="Z226" s="44"/>
      <c r="AA226" s="44"/>
      <c r="AB226" s="44"/>
      <c r="AC226" s="44"/>
      <c r="AD226" s="44"/>
      <c r="AE226" s="44"/>
      <c r="AF226" s="44"/>
      <c r="AG226" s="44"/>
      <c r="AH226" s="44"/>
      <c r="AI226" s="44"/>
    </row>
    <row r="227" spans="2:35" x14ac:dyDescent="0.25">
      <c r="B227" s="63"/>
      <c r="C227" s="63"/>
      <c r="D227" s="63"/>
      <c r="E227" s="63"/>
      <c r="F227" s="63"/>
      <c r="G227" s="63"/>
      <c r="H227" s="63"/>
      <c r="I227" s="63"/>
      <c r="J227" s="63"/>
      <c r="K227" s="63"/>
      <c r="L227" s="63"/>
      <c r="M227" s="107"/>
      <c r="T227" s="44"/>
      <c r="U227" s="44"/>
      <c r="V227" s="44"/>
      <c r="W227" s="44"/>
      <c r="X227" s="44"/>
      <c r="Y227" s="44"/>
      <c r="Z227" s="44"/>
      <c r="AA227" s="44"/>
      <c r="AB227" s="44"/>
      <c r="AC227" s="44"/>
      <c r="AD227" s="44"/>
      <c r="AE227" s="44"/>
      <c r="AF227" s="44"/>
      <c r="AG227" s="44"/>
      <c r="AH227" s="44"/>
      <c r="AI227" s="44"/>
    </row>
    <row r="228" spans="2:35" x14ac:dyDescent="0.25">
      <c r="B228" s="63"/>
      <c r="C228" s="63"/>
      <c r="D228" s="63"/>
      <c r="E228" s="63"/>
      <c r="F228" s="63"/>
      <c r="G228" s="63"/>
      <c r="H228" s="63"/>
      <c r="I228" s="63"/>
      <c r="J228" s="63"/>
      <c r="K228" s="63"/>
      <c r="L228" s="63"/>
      <c r="M228" s="107"/>
      <c r="T228" s="44"/>
      <c r="U228" s="44"/>
      <c r="V228" s="44"/>
      <c r="W228" s="44"/>
      <c r="X228" s="44"/>
      <c r="Y228" s="44"/>
      <c r="Z228" s="44"/>
      <c r="AA228" s="44"/>
      <c r="AB228" s="44"/>
      <c r="AC228" s="44"/>
      <c r="AD228" s="44"/>
      <c r="AE228" s="44"/>
      <c r="AF228" s="44"/>
      <c r="AG228" s="44"/>
      <c r="AH228" s="44"/>
      <c r="AI228" s="44"/>
    </row>
    <row r="229" spans="2:35" x14ac:dyDescent="0.25">
      <c r="B229" s="63"/>
      <c r="C229" s="63"/>
      <c r="D229" s="63"/>
      <c r="E229" s="63"/>
      <c r="F229" s="63"/>
      <c r="G229" s="63"/>
      <c r="H229" s="63"/>
      <c r="I229" s="63"/>
      <c r="J229" s="63"/>
      <c r="K229" s="63"/>
      <c r="L229" s="63"/>
      <c r="M229" s="107"/>
      <c r="T229" s="44"/>
      <c r="U229" s="44"/>
      <c r="V229" s="44"/>
      <c r="W229" s="44"/>
      <c r="X229" s="44"/>
      <c r="Y229" s="44"/>
      <c r="Z229" s="44"/>
      <c r="AA229" s="44"/>
      <c r="AB229" s="44"/>
      <c r="AC229" s="44"/>
      <c r="AD229" s="44"/>
      <c r="AE229" s="44"/>
      <c r="AF229" s="44"/>
      <c r="AG229" s="44"/>
      <c r="AH229" s="44"/>
      <c r="AI229" s="44"/>
    </row>
    <row r="230" spans="2:35" x14ac:dyDescent="0.25">
      <c r="B230" s="63"/>
      <c r="C230" s="63"/>
      <c r="D230" s="63"/>
      <c r="E230" s="63"/>
      <c r="F230" s="63"/>
      <c r="G230" s="63"/>
      <c r="H230" s="63"/>
      <c r="I230" s="63"/>
      <c r="J230" s="63"/>
      <c r="K230" s="63"/>
      <c r="L230" s="63"/>
      <c r="M230" s="107"/>
      <c r="T230" s="44"/>
      <c r="U230" s="44"/>
      <c r="V230" s="44"/>
      <c r="W230" s="44"/>
      <c r="X230" s="44"/>
      <c r="Y230" s="44"/>
      <c r="Z230" s="44"/>
      <c r="AA230" s="44"/>
      <c r="AB230" s="44"/>
      <c r="AC230" s="44"/>
      <c r="AD230" s="44"/>
      <c r="AE230" s="44"/>
      <c r="AF230" s="44"/>
      <c r="AG230" s="44"/>
      <c r="AH230" s="44"/>
      <c r="AI230" s="44"/>
    </row>
    <row r="231" spans="2:35" x14ac:dyDescent="0.25">
      <c r="B231" s="63"/>
      <c r="C231" s="63"/>
      <c r="D231" s="63"/>
      <c r="E231" s="63"/>
      <c r="F231" s="63"/>
      <c r="G231" s="63"/>
      <c r="H231" s="63"/>
      <c r="I231" s="63"/>
      <c r="J231" s="63"/>
      <c r="K231" s="63"/>
      <c r="L231" s="63"/>
      <c r="M231" s="107"/>
      <c r="T231" s="44"/>
      <c r="U231" s="44"/>
      <c r="V231" s="44"/>
      <c r="W231" s="44"/>
      <c r="X231" s="44"/>
      <c r="Y231" s="44"/>
      <c r="Z231" s="44"/>
      <c r="AA231" s="44"/>
      <c r="AB231" s="44"/>
      <c r="AC231" s="44"/>
      <c r="AD231" s="44"/>
      <c r="AE231" s="44"/>
      <c r="AF231" s="44"/>
      <c r="AG231" s="44"/>
      <c r="AH231" s="44"/>
      <c r="AI231" s="44"/>
    </row>
    <row r="232" spans="2:35" x14ac:dyDescent="0.25">
      <c r="B232" s="63"/>
      <c r="C232" s="63"/>
      <c r="D232" s="63"/>
      <c r="E232" s="63"/>
      <c r="F232" s="63"/>
      <c r="G232" s="63"/>
      <c r="H232" s="63"/>
      <c r="I232" s="63"/>
      <c r="J232" s="63"/>
      <c r="K232" s="63"/>
      <c r="L232" s="63"/>
      <c r="M232" s="107"/>
      <c r="T232" s="44"/>
      <c r="U232" s="44"/>
      <c r="V232" s="44"/>
      <c r="W232" s="44"/>
      <c r="X232" s="44"/>
      <c r="Y232" s="44"/>
      <c r="Z232" s="44"/>
      <c r="AA232" s="44"/>
      <c r="AB232" s="44"/>
      <c r="AC232" s="44"/>
      <c r="AD232" s="44"/>
      <c r="AE232" s="44"/>
      <c r="AF232" s="44"/>
      <c r="AG232" s="44"/>
      <c r="AH232" s="44"/>
      <c r="AI232" s="44"/>
    </row>
    <row r="233" spans="2:35" x14ac:dyDescent="0.25">
      <c r="B233" s="63"/>
      <c r="C233" s="63"/>
      <c r="D233" s="63"/>
      <c r="E233" s="63"/>
      <c r="F233" s="63"/>
      <c r="G233" s="63"/>
      <c r="H233" s="63"/>
      <c r="I233" s="63"/>
      <c r="J233" s="63"/>
      <c r="K233" s="63"/>
      <c r="L233" s="63"/>
      <c r="M233" s="107"/>
      <c r="T233" s="44"/>
      <c r="U233" s="44"/>
      <c r="V233" s="44"/>
      <c r="W233" s="44"/>
      <c r="X233" s="44"/>
      <c r="Y233" s="44"/>
      <c r="Z233" s="44"/>
      <c r="AA233" s="44"/>
      <c r="AB233" s="44"/>
      <c r="AC233" s="44"/>
      <c r="AD233" s="44"/>
      <c r="AE233" s="44"/>
      <c r="AF233" s="44"/>
      <c r="AG233" s="44"/>
      <c r="AH233" s="44"/>
      <c r="AI233" s="44"/>
    </row>
    <row r="234" spans="2:35" x14ac:dyDescent="0.25">
      <c r="B234" s="63"/>
      <c r="C234" s="63"/>
      <c r="D234" s="63"/>
      <c r="E234" s="63"/>
      <c r="F234" s="63"/>
      <c r="G234" s="63"/>
      <c r="H234" s="63"/>
      <c r="I234" s="63"/>
      <c r="J234" s="63"/>
      <c r="K234" s="63"/>
      <c r="L234" s="63"/>
      <c r="M234" s="107"/>
      <c r="T234" s="44"/>
      <c r="U234" s="44"/>
      <c r="V234" s="44"/>
      <c r="W234" s="44"/>
      <c r="X234" s="44"/>
      <c r="Y234" s="44"/>
      <c r="Z234" s="44"/>
      <c r="AA234" s="44"/>
      <c r="AB234" s="44"/>
      <c r="AC234" s="44"/>
      <c r="AD234" s="44"/>
      <c r="AE234" s="44"/>
      <c r="AF234" s="44"/>
      <c r="AG234" s="44"/>
      <c r="AH234" s="44"/>
      <c r="AI234" s="44"/>
    </row>
    <row r="235" spans="2:35" x14ac:dyDescent="0.25">
      <c r="B235" s="63"/>
      <c r="C235" s="63"/>
      <c r="D235" s="63"/>
      <c r="E235" s="63"/>
      <c r="F235" s="63"/>
      <c r="G235" s="63"/>
      <c r="H235" s="63"/>
      <c r="I235" s="63"/>
      <c r="J235" s="63"/>
      <c r="K235" s="63"/>
      <c r="L235" s="63"/>
      <c r="M235" s="107"/>
      <c r="T235" s="44"/>
      <c r="U235" s="44"/>
      <c r="V235" s="44"/>
      <c r="W235" s="44"/>
      <c r="X235" s="44"/>
      <c r="Y235" s="44"/>
      <c r="Z235" s="44"/>
      <c r="AA235" s="44"/>
      <c r="AB235" s="44"/>
      <c r="AC235" s="44"/>
      <c r="AD235" s="44"/>
      <c r="AE235" s="44"/>
      <c r="AF235" s="44"/>
      <c r="AG235" s="44"/>
      <c r="AH235" s="44"/>
      <c r="AI235" s="44"/>
    </row>
    <row r="236" spans="2:35" x14ac:dyDescent="0.25">
      <c r="B236" s="63"/>
      <c r="C236" s="63"/>
      <c r="D236" s="63"/>
      <c r="E236" s="63"/>
      <c r="F236" s="63"/>
      <c r="G236" s="63"/>
      <c r="H236" s="63"/>
      <c r="I236" s="63"/>
      <c r="J236" s="63"/>
      <c r="K236" s="63"/>
      <c r="L236" s="63"/>
      <c r="M236" s="107"/>
      <c r="T236" s="44"/>
      <c r="U236" s="44"/>
      <c r="V236" s="44"/>
      <c r="W236" s="44"/>
      <c r="X236" s="44"/>
      <c r="Y236" s="44"/>
      <c r="Z236" s="44"/>
      <c r="AA236" s="44"/>
      <c r="AB236" s="44"/>
      <c r="AC236" s="44"/>
      <c r="AD236" s="44"/>
      <c r="AE236" s="44"/>
      <c r="AF236" s="44"/>
      <c r="AG236" s="44"/>
      <c r="AH236" s="44"/>
      <c r="AI236" s="44"/>
    </row>
    <row r="237" spans="2:35" x14ac:dyDescent="0.25">
      <c r="B237" s="63"/>
      <c r="C237" s="63"/>
      <c r="D237" s="63"/>
      <c r="E237" s="63"/>
      <c r="F237" s="63"/>
      <c r="G237" s="63"/>
      <c r="H237" s="63"/>
      <c r="I237" s="63"/>
      <c r="J237" s="63"/>
      <c r="K237" s="63"/>
      <c r="L237" s="63"/>
      <c r="M237" s="107"/>
      <c r="T237" s="44"/>
      <c r="U237" s="44"/>
      <c r="V237" s="44"/>
      <c r="W237" s="44"/>
      <c r="X237" s="44"/>
      <c r="Y237" s="44"/>
      <c r="Z237" s="44"/>
      <c r="AA237" s="44"/>
      <c r="AB237" s="44"/>
      <c r="AC237" s="44"/>
      <c r="AD237" s="44"/>
      <c r="AE237" s="44"/>
      <c r="AF237" s="44"/>
      <c r="AG237" s="44"/>
      <c r="AH237" s="44"/>
      <c r="AI237" s="44"/>
    </row>
    <row r="238" spans="2:35" x14ac:dyDescent="0.25">
      <c r="B238" s="63"/>
      <c r="C238" s="63"/>
      <c r="D238" s="63"/>
      <c r="E238" s="63"/>
      <c r="F238" s="63"/>
      <c r="G238" s="63"/>
      <c r="H238" s="63"/>
      <c r="I238" s="63"/>
      <c r="J238" s="63"/>
      <c r="K238" s="63"/>
      <c r="L238" s="63"/>
      <c r="M238" s="107"/>
      <c r="T238" s="44"/>
      <c r="U238" s="44"/>
      <c r="V238" s="44"/>
      <c r="W238" s="44"/>
      <c r="X238" s="44"/>
      <c r="Y238" s="44"/>
      <c r="Z238" s="44"/>
      <c r="AA238" s="44"/>
      <c r="AB238" s="44"/>
      <c r="AC238" s="44"/>
      <c r="AD238" s="44"/>
      <c r="AE238" s="44"/>
      <c r="AF238" s="44"/>
      <c r="AG238" s="44"/>
      <c r="AH238" s="44"/>
      <c r="AI238" s="44"/>
    </row>
    <row r="239" spans="2:35" x14ac:dyDescent="0.25">
      <c r="B239" s="63"/>
      <c r="C239" s="63"/>
      <c r="D239" s="63"/>
      <c r="E239" s="63"/>
      <c r="F239" s="63"/>
      <c r="G239" s="63"/>
      <c r="H239" s="63"/>
      <c r="I239" s="63"/>
      <c r="J239" s="63"/>
      <c r="K239" s="63"/>
      <c r="L239" s="63"/>
      <c r="M239" s="107"/>
      <c r="T239" s="44"/>
      <c r="U239" s="44"/>
      <c r="V239" s="44"/>
      <c r="W239" s="44"/>
      <c r="X239" s="44"/>
      <c r="Y239" s="44"/>
      <c r="Z239" s="44"/>
      <c r="AA239" s="44"/>
      <c r="AB239" s="44"/>
      <c r="AC239" s="44"/>
      <c r="AD239" s="44"/>
      <c r="AE239" s="44"/>
      <c r="AF239" s="44"/>
      <c r="AG239" s="44"/>
      <c r="AH239" s="44"/>
      <c r="AI239" s="44"/>
    </row>
    <row r="240" spans="2:35" x14ac:dyDescent="0.25">
      <c r="B240" s="63"/>
      <c r="C240" s="63"/>
      <c r="D240" s="63"/>
      <c r="E240" s="63"/>
      <c r="F240" s="63"/>
      <c r="G240" s="63"/>
      <c r="H240" s="63"/>
      <c r="I240" s="63"/>
      <c r="J240" s="63"/>
      <c r="K240" s="63"/>
      <c r="L240" s="63"/>
      <c r="M240" s="107"/>
      <c r="T240" s="44"/>
      <c r="U240" s="44"/>
      <c r="V240" s="44"/>
      <c r="W240" s="44"/>
      <c r="X240" s="44"/>
      <c r="Y240" s="44"/>
      <c r="Z240" s="44"/>
      <c r="AA240" s="44"/>
      <c r="AB240" s="44"/>
      <c r="AC240" s="44"/>
      <c r="AD240" s="44"/>
      <c r="AE240" s="44"/>
      <c r="AF240" s="44"/>
      <c r="AG240" s="44"/>
      <c r="AH240" s="44"/>
      <c r="AI240" s="44"/>
    </row>
    <row r="241" spans="2:35" x14ac:dyDescent="0.25">
      <c r="B241" s="63"/>
      <c r="C241" s="63"/>
      <c r="D241" s="63"/>
      <c r="E241" s="63"/>
      <c r="F241" s="63"/>
      <c r="G241" s="63"/>
      <c r="H241" s="63"/>
      <c r="I241" s="63"/>
      <c r="J241" s="63"/>
      <c r="K241" s="63"/>
      <c r="L241" s="63"/>
      <c r="M241" s="107"/>
      <c r="T241" s="44"/>
      <c r="U241" s="44"/>
      <c r="V241" s="44"/>
      <c r="W241" s="44"/>
      <c r="X241" s="44"/>
      <c r="Y241" s="44"/>
      <c r="Z241" s="44"/>
      <c r="AA241" s="44"/>
      <c r="AB241" s="44"/>
      <c r="AC241" s="44"/>
      <c r="AD241" s="44"/>
      <c r="AE241" s="44"/>
      <c r="AF241" s="44"/>
      <c r="AG241" s="44"/>
      <c r="AH241" s="44"/>
      <c r="AI241" s="44"/>
    </row>
    <row r="242" spans="2:35" x14ac:dyDescent="0.25">
      <c r="B242" s="63"/>
      <c r="C242" s="63"/>
      <c r="D242" s="63"/>
      <c r="E242" s="63"/>
      <c r="F242" s="63"/>
      <c r="G242" s="63"/>
      <c r="H242" s="63"/>
      <c r="I242" s="63"/>
      <c r="J242" s="63"/>
      <c r="K242" s="63"/>
      <c r="L242" s="63"/>
      <c r="M242" s="107"/>
      <c r="T242" s="44"/>
      <c r="U242" s="44"/>
      <c r="V242" s="44"/>
      <c r="W242" s="44"/>
      <c r="X242" s="44"/>
      <c r="Y242" s="44"/>
      <c r="Z242" s="44"/>
      <c r="AA242" s="44"/>
      <c r="AB242" s="44"/>
      <c r="AC242" s="44"/>
      <c r="AD242" s="44"/>
      <c r="AE242" s="44"/>
      <c r="AF242" s="44"/>
      <c r="AG242" s="44"/>
      <c r="AH242" s="44"/>
      <c r="AI242" s="44"/>
    </row>
    <row r="243" spans="2:35" x14ac:dyDescent="0.25">
      <c r="B243" s="63"/>
      <c r="C243" s="63"/>
      <c r="D243" s="63"/>
      <c r="E243" s="63"/>
      <c r="F243" s="63"/>
      <c r="G243" s="63"/>
      <c r="H243" s="63"/>
      <c r="I243" s="63"/>
      <c r="J243" s="63"/>
      <c r="K243" s="63"/>
      <c r="L243" s="63"/>
      <c r="M243" s="107"/>
      <c r="T243" s="44"/>
      <c r="U243" s="44"/>
      <c r="V243" s="44"/>
      <c r="W243" s="44"/>
      <c r="X243" s="44"/>
      <c r="Y243" s="44"/>
      <c r="Z243" s="44"/>
      <c r="AA243" s="44"/>
      <c r="AB243" s="44"/>
      <c r="AC243" s="44"/>
      <c r="AD243" s="44"/>
      <c r="AE243" s="44"/>
      <c r="AF243" s="44"/>
      <c r="AG243" s="44"/>
      <c r="AH243" s="44"/>
      <c r="AI243" s="44"/>
    </row>
    <row r="244" spans="2:35" x14ac:dyDescent="0.25">
      <c r="B244" s="63"/>
      <c r="C244" s="63"/>
      <c r="D244" s="63"/>
      <c r="E244" s="63"/>
      <c r="F244" s="63"/>
      <c r="G244" s="63"/>
      <c r="H244" s="63"/>
      <c r="I244" s="63"/>
      <c r="J244" s="63"/>
      <c r="K244" s="63"/>
      <c r="L244" s="63"/>
      <c r="M244" s="107"/>
      <c r="T244" s="44"/>
      <c r="U244" s="44"/>
      <c r="V244" s="44"/>
      <c r="W244" s="44"/>
      <c r="X244" s="44"/>
      <c r="Y244" s="44"/>
      <c r="Z244" s="44"/>
      <c r="AA244" s="44"/>
      <c r="AB244" s="44"/>
      <c r="AC244" s="44"/>
      <c r="AD244" s="44"/>
      <c r="AE244" s="44"/>
      <c r="AF244" s="44"/>
      <c r="AG244" s="44"/>
      <c r="AH244" s="44"/>
      <c r="AI244" s="44"/>
    </row>
    <row r="245" spans="2:35" x14ac:dyDescent="0.25">
      <c r="B245" s="63"/>
      <c r="C245" s="63"/>
      <c r="D245" s="63"/>
      <c r="E245" s="63"/>
      <c r="F245" s="63"/>
      <c r="G245" s="63"/>
      <c r="H245" s="63"/>
      <c r="I245" s="63"/>
      <c r="J245" s="63"/>
      <c r="K245" s="63"/>
      <c r="L245" s="63"/>
      <c r="M245" s="107"/>
      <c r="T245" s="44"/>
      <c r="U245" s="44"/>
      <c r="V245" s="44"/>
      <c r="W245" s="44"/>
      <c r="X245" s="44"/>
      <c r="Y245" s="44"/>
      <c r="Z245" s="44"/>
      <c r="AA245" s="44"/>
      <c r="AB245" s="44"/>
      <c r="AC245" s="44"/>
      <c r="AD245" s="44"/>
      <c r="AE245" s="44"/>
      <c r="AF245" s="44"/>
      <c r="AG245" s="44"/>
      <c r="AH245" s="44"/>
      <c r="AI245" s="44"/>
    </row>
    <row r="246" spans="2:35" x14ac:dyDescent="0.25">
      <c r="B246" s="63"/>
      <c r="C246" s="63"/>
      <c r="D246" s="63"/>
      <c r="E246" s="63"/>
      <c r="F246" s="63"/>
      <c r="G246" s="63"/>
      <c r="H246" s="63"/>
      <c r="I246" s="63"/>
      <c r="J246" s="63"/>
      <c r="K246" s="63"/>
      <c r="L246" s="63"/>
      <c r="M246" s="107"/>
      <c r="T246" s="44"/>
      <c r="U246" s="44"/>
      <c r="V246" s="44"/>
      <c r="W246" s="44"/>
      <c r="X246" s="44"/>
      <c r="Y246" s="44"/>
      <c r="Z246" s="44"/>
      <c r="AA246" s="44"/>
      <c r="AB246" s="44"/>
      <c r="AC246" s="44"/>
      <c r="AD246" s="44"/>
      <c r="AE246" s="44"/>
      <c r="AF246" s="44"/>
      <c r="AG246" s="44"/>
      <c r="AH246" s="44"/>
      <c r="AI246" s="44"/>
    </row>
    <row r="247" spans="2:35" x14ac:dyDescent="0.25">
      <c r="B247" s="63"/>
      <c r="C247" s="63"/>
      <c r="D247" s="63"/>
      <c r="E247" s="63"/>
      <c r="F247" s="63"/>
      <c r="G247" s="63"/>
      <c r="H247" s="63"/>
      <c r="I247" s="63"/>
      <c r="J247" s="63"/>
      <c r="K247" s="63"/>
      <c r="L247" s="63"/>
      <c r="M247" s="107"/>
      <c r="T247" s="44"/>
      <c r="U247" s="44"/>
      <c r="V247" s="44"/>
      <c r="W247" s="44"/>
      <c r="X247" s="44"/>
      <c r="Y247" s="44"/>
      <c r="Z247" s="44"/>
      <c r="AA247" s="44"/>
      <c r="AB247" s="44"/>
      <c r="AC247" s="44"/>
      <c r="AD247" s="44"/>
      <c r="AE247" s="44"/>
      <c r="AF247" s="44"/>
      <c r="AG247" s="44"/>
      <c r="AH247" s="44"/>
      <c r="AI247" s="44"/>
    </row>
    <row r="248" spans="2:35" x14ac:dyDescent="0.25">
      <c r="B248" s="63"/>
      <c r="C248" s="63"/>
      <c r="D248" s="63"/>
      <c r="E248" s="63"/>
      <c r="F248" s="63"/>
      <c r="G248" s="63"/>
      <c r="H248" s="63"/>
      <c r="I248" s="63"/>
      <c r="J248" s="63"/>
      <c r="K248" s="63"/>
      <c r="L248" s="63"/>
      <c r="M248" s="107"/>
      <c r="T248" s="44"/>
      <c r="U248" s="44"/>
      <c r="V248" s="44"/>
      <c r="W248" s="44"/>
      <c r="X248" s="44"/>
      <c r="Y248" s="44"/>
      <c r="Z248" s="44"/>
      <c r="AA248" s="44"/>
      <c r="AB248" s="44"/>
      <c r="AC248" s="44"/>
      <c r="AD248" s="44"/>
      <c r="AE248" s="44"/>
      <c r="AF248" s="44"/>
      <c r="AG248" s="44"/>
      <c r="AH248" s="44"/>
      <c r="AI248" s="44"/>
    </row>
    <row r="249" spans="2:35" x14ac:dyDescent="0.25">
      <c r="B249" s="63"/>
      <c r="C249" s="63"/>
      <c r="D249" s="63"/>
      <c r="E249" s="63"/>
      <c r="F249" s="63"/>
      <c r="G249" s="63"/>
      <c r="H249" s="63"/>
      <c r="I249" s="63"/>
      <c r="J249" s="63"/>
      <c r="K249" s="63"/>
      <c r="L249" s="63"/>
      <c r="M249" s="107"/>
      <c r="T249" s="44"/>
      <c r="U249" s="44"/>
      <c r="V249" s="44"/>
      <c r="W249" s="44"/>
      <c r="X249" s="44"/>
      <c r="Y249" s="44"/>
      <c r="Z249" s="44"/>
      <c r="AA249" s="44"/>
      <c r="AB249" s="44"/>
      <c r="AC249" s="44"/>
      <c r="AD249" s="44"/>
      <c r="AE249" s="44"/>
      <c r="AF249" s="44"/>
      <c r="AG249" s="44"/>
      <c r="AH249" s="44"/>
      <c r="AI249" s="44"/>
    </row>
    <row r="250" spans="2:35" x14ac:dyDescent="0.25">
      <c r="B250" s="63"/>
      <c r="C250" s="63"/>
      <c r="D250" s="63"/>
      <c r="E250" s="63"/>
      <c r="F250" s="63"/>
      <c r="G250" s="63"/>
      <c r="H250" s="63"/>
      <c r="I250" s="63"/>
      <c r="J250" s="63"/>
      <c r="K250" s="63"/>
      <c r="L250" s="63"/>
      <c r="M250" s="107"/>
      <c r="T250" s="44"/>
      <c r="U250" s="44"/>
      <c r="V250" s="44"/>
      <c r="W250" s="44"/>
      <c r="X250" s="44"/>
      <c r="Y250" s="44"/>
      <c r="Z250" s="44"/>
      <c r="AA250" s="44"/>
      <c r="AB250" s="44"/>
      <c r="AC250" s="44"/>
      <c r="AD250" s="44"/>
      <c r="AE250" s="44"/>
      <c r="AF250" s="44"/>
      <c r="AG250" s="44"/>
      <c r="AH250" s="44"/>
      <c r="AI250" s="44"/>
    </row>
    <row r="251" spans="2:35" x14ac:dyDescent="0.25">
      <c r="B251" s="63"/>
      <c r="C251" s="63"/>
      <c r="D251" s="63"/>
      <c r="E251" s="63"/>
      <c r="F251" s="63"/>
      <c r="G251" s="63"/>
      <c r="H251" s="63"/>
      <c r="I251" s="63"/>
      <c r="J251" s="63"/>
      <c r="K251" s="63"/>
      <c r="L251" s="63"/>
      <c r="M251" s="107"/>
      <c r="T251" s="44"/>
      <c r="U251" s="44"/>
      <c r="V251" s="44"/>
      <c r="W251" s="44"/>
      <c r="X251" s="44"/>
      <c r="Y251" s="44"/>
      <c r="Z251" s="44"/>
      <c r="AA251" s="44"/>
      <c r="AB251" s="44"/>
      <c r="AC251" s="44"/>
      <c r="AD251" s="44"/>
      <c r="AE251" s="44"/>
      <c r="AF251" s="44"/>
      <c r="AG251" s="44"/>
      <c r="AH251" s="44"/>
      <c r="AI251" s="44"/>
    </row>
    <row r="252" spans="2:35" x14ac:dyDescent="0.25">
      <c r="B252" s="63"/>
      <c r="C252" s="63"/>
      <c r="D252" s="63"/>
      <c r="E252" s="63"/>
      <c r="F252" s="63"/>
      <c r="G252" s="63"/>
      <c r="H252" s="63"/>
      <c r="I252" s="63"/>
      <c r="J252" s="63"/>
      <c r="K252" s="63"/>
      <c r="L252" s="63"/>
      <c r="M252" s="107"/>
      <c r="T252" s="44"/>
      <c r="U252" s="44"/>
      <c r="V252" s="44"/>
      <c r="W252" s="44"/>
      <c r="X252" s="44"/>
      <c r="Y252" s="44"/>
      <c r="Z252" s="44"/>
      <c r="AA252" s="44"/>
      <c r="AB252" s="44"/>
      <c r="AC252" s="44"/>
      <c r="AD252" s="44"/>
      <c r="AE252" s="44"/>
      <c r="AF252" s="44"/>
      <c r="AG252" s="44"/>
      <c r="AH252" s="44"/>
      <c r="AI252" s="44"/>
    </row>
    <row r="253" spans="2:35" x14ac:dyDescent="0.25">
      <c r="B253" s="63"/>
      <c r="C253" s="63"/>
      <c r="D253" s="63"/>
      <c r="E253" s="63"/>
      <c r="F253" s="63"/>
      <c r="G253" s="63"/>
      <c r="H253" s="63"/>
      <c r="I253" s="63"/>
      <c r="J253" s="63"/>
      <c r="K253" s="63"/>
      <c r="L253" s="63"/>
      <c r="M253" s="107"/>
      <c r="T253" s="44"/>
      <c r="U253" s="44"/>
      <c r="V253" s="44"/>
      <c r="W253" s="44"/>
      <c r="X253" s="44"/>
      <c r="Y253" s="44"/>
      <c r="Z253" s="44"/>
      <c r="AA253" s="44"/>
      <c r="AB253" s="44"/>
      <c r="AC253" s="44"/>
      <c r="AD253" s="44"/>
      <c r="AE253" s="44"/>
      <c r="AF253" s="44"/>
      <c r="AG253" s="44"/>
      <c r="AH253" s="44"/>
      <c r="AI253" s="44"/>
    </row>
    <row r="254" spans="2:35" x14ac:dyDescent="0.25">
      <c r="B254" s="63"/>
      <c r="C254" s="63"/>
      <c r="D254" s="63"/>
      <c r="E254" s="63"/>
      <c r="F254" s="63"/>
      <c r="G254" s="63"/>
      <c r="H254" s="63"/>
      <c r="I254" s="63"/>
      <c r="J254" s="63"/>
      <c r="K254" s="63"/>
      <c r="L254" s="63"/>
      <c r="M254" s="107"/>
      <c r="T254" s="44"/>
      <c r="U254" s="44"/>
      <c r="V254" s="44"/>
      <c r="W254" s="44"/>
      <c r="X254" s="44"/>
      <c r="Y254" s="44"/>
      <c r="Z254" s="44"/>
      <c r="AA254" s="44"/>
      <c r="AB254" s="44"/>
      <c r="AC254" s="44"/>
      <c r="AD254" s="44"/>
      <c r="AE254" s="44"/>
      <c r="AF254" s="44"/>
      <c r="AG254" s="44"/>
      <c r="AH254" s="44"/>
      <c r="AI254" s="44"/>
    </row>
    <row r="255" spans="2:35" x14ac:dyDescent="0.25">
      <c r="B255" s="63"/>
      <c r="C255" s="63"/>
      <c r="D255" s="63"/>
      <c r="E255" s="63"/>
      <c r="F255" s="63"/>
      <c r="G255" s="63"/>
      <c r="H255" s="63"/>
      <c r="I255" s="63"/>
      <c r="J255" s="63"/>
      <c r="K255" s="63"/>
      <c r="L255" s="63"/>
      <c r="M255" s="107"/>
      <c r="T255" s="44"/>
      <c r="U255" s="44"/>
      <c r="V255" s="44"/>
      <c r="W255" s="44"/>
      <c r="X255" s="44"/>
      <c r="Y255" s="44"/>
      <c r="Z255" s="44"/>
      <c r="AA255" s="44"/>
      <c r="AB255" s="44"/>
      <c r="AC255" s="44"/>
      <c r="AD255" s="44"/>
      <c r="AE255" s="44"/>
      <c r="AF255" s="44"/>
      <c r="AG255" s="44"/>
      <c r="AH255" s="44"/>
      <c r="AI255" s="44"/>
    </row>
    <row r="256" spans="2:35" x14ac:dyDescent="0.25">
      <c r="B256" s="63"/>
      <c r="C256" s="63"/>
      <c r="D256" s="63"/>
      <c r="E256" s="63"/>
      <c r="F256" s="63"/>
      <c r="G256" s="63"/>
      <c r="H256" s="63"/>
      <c r="I256" s="63"/>
      <c r="J256" s="63"/>
      <c r="K256" s="63"/>
      <c r="L256" s="63"/>
      <c r="M256" s="107"/>
      <c r="T256" s="44"/>
      <c r="U256" s="44"/>
      <c r="V256" s="44"/>
      <c r="W256" s="44"/>
      <c r="X256" s="44"/>
      <c r="Y256" s="44"/>
      <c r="Z256" s="44"/>
      <c r="AA256" s="44"/>
      <c r="AB256" s="44"/>
      <c r="AC256" s="44"/>
      <c r="AD256" s="44"/>
      <c r="AE256" s="44"/>
      <c r="AF256" s="44"/>
      <c r="AG256" s="44"/>
      <c r="AH256" s="44"/>
      <c r="AI256" s="44"/>
    </row>
    <row r="257" spans="2:35" x14ac:dyDescent="0.25">
      <c r="B257" s="63"/>
      <c r="C257" s="63"/>
      <c r="D257" s="63"/>
      <c r="E257" s="63"/>
      <c r="F257" s="63"/>
      <c r="G257" s="63"/>
      <c r="H257" s="63"/>
      <c r="I257" s="63"/>
      <c r="J257" s="63"/>
      <c r="K257" s="63"/>
      <c r="L257" s="63"/>
      <c r="M257" s="107"/>
      <c r="T257" s="44"/>
      <c r="U257" s="44"/>
      <c r="V257" s="44"/>
      <c r="W257" s="44"/>
      <c r="X257" s="44"/>
      <c r="Y257" s="44"/>
      <c r="Z257" s="44"/>
      <c r="AA257" s="44"/>
      <c r="AB257" s="44"/>
      <c r="AC257" s="44"/>
      <c r="AD257" s="44"/>
      <c r="AE257" s="44"/>
      <c r="AF257" s="44"/>
      <c r="AG257" s="44"/>
      <c r="AH257" s="44"/>
      <c r="AI257" s="44"/>
    </row>
    <row r="258" spans="2:35" x14ac:dyDescent="0.25">
      <c r="B258" s="63"/>
      <c r="C258" s="63"/>
      <c r="D258" s="63"/>
      <c r="E258" s="63"/>
      <c r="F258" s="63"/>
      <c r="G258" s="63"/>
      <c r="H258" s="63"/>
      <c r="I258" s="63"/>
      <c r="J258" s="63"/>
      <c r="K258" s="63"/>
      <c r="L258" s="63"/>
      <c r="M258" s="107"/>
      <c r="T258" s="44"/>
      <c r="U258" s="44"/>
      <c r="V258" s="44"/>
      <c r="W258" s="44"/>
      <c r="X258" s="44"/>
      <c r="Y258" s="44"/>
      <c r="Z258" s="44"/>
      <c r="AA258" s="44"/>
      <c r="AB258" s="44"/>
      <c r="AC258" s="44"/>
      <c r="AD258" s="44"/>
      <c r="AE258" s="44"/>
      <c r="AF258" s="44"/>
      <c r="AG258" s="44"/>
      <c r="AH258" s="44"/>
      <c r="AI258" s="44"/>
    </row>
    <row r="259" spans="2:35" x14ac:dyDescent="0.25">
      <c r="B259" s="63"/>
      <c r="C259" s="63"/>
      <c r="D259" s="63"/>
      <c r="E259" s="63"/>
      <c r="F259" s="63"/>
      <c r="G259" s="63"/>
      <c r="H259" s="63"/>
      <c r="I259" s="63"/>
      <c r="J259" s="63"/>
      <c r="K259" s="63"/>
      <c r="L259" s="63"/>
      <c r="M259" s="107"/>
      <c r="T259" s="44"/>
      <c r="U259" s="44"/>
      <c r="V259" s="44"/>
      <c r="W259" s="44"/>
      <c r="X259" s="44"/>
      <c r="Y259" s="44"/>
      <c r="Z259" s="44"/>
      <c r="AA259" s="44"/>
      <c r="AB259" s="44"/>
      <c r="AC259" s="44"/>
      <c r="AD259" s="44"/>
      <c r="AE259" s="44"/>
      <c r="AF259" s="44"/>
      <c r="AG259" s="44"/>
      <c r="AH259" s="44"/>
      <c r="AI259" s="44"/>
    </row>
    <row r="260" spans="2:35" x14ac:dyDescent="0.25">
      <c r="B260" s="63"/>
      <c r="C260" s="63"/>
      <c r="D260" s="63"/>
      <c r="E260" s="63"/>
      <c r="F260" s="63"/>
      <c r="G260" s="63"/>
      <c r="H260" s="63"/>
      <c r="I260" s="63"/>
      <c r="J260" s="63"/>
      <c r="K260" s="63"/>
      <c r="L260" s="63"/>
      <c r="M260" s="107"/>
      <c r="T260" s="44"/>
      <c r="U260" s="44"/>
      <c r="V260" s="44"/>
      <c r="W260" s="44"/>
      <c r="X260" s="44"/>
      <c r="Y260" s="44"/>
      <c r="Z260" s="44"/>
      <c r="AA260" s="44"/>
      <c r="AB260" s="44"/>
      <c r="AC260" s="44"/>
      <c r="AD260" s="44"/>
      <c r="AE260" s="44"/>
      <c r="AF260" s="44"/>
      <c r="AG260" s="44"/>
      <c r="AH260" s="44"/>
      <c r="AI260" s="44"/>
    </row>
    <row r="261" spans="2:35" x14ac:dyDescent="0.25">
      <c r="B261" s="63"/>
      <c r="C261" s="63"/>
      <c r="D261" s="63"/>
      <c r="E261" s="63"/>
      <c r="F261" s="63"/>
      <c r="G261" s="63"/>
      <c r="H261" s="63"/>
      <c r="I261" s="63"/>
      <c r="J261" s="63"/>
      <c r="K261" s="63"/>
      <c r="L261" s="63"/>
      <c r="M261" s="107"/>
      <c r="T261" s="44"/>
      <c r="U261" s="44"/>
      <c r="V261" s="44"/>
      <c r="W261" s="44"/>
      <c r="X261" s="44"/>
      <c r="Y261" s="44"/>
      <c r="Z261" s="44"/>
      <c r="AA261" s="44"/>
      <c r="AB261" s="44"/>
      <c r="AC261" s="44"/>
      <c r="AD261" s="44"/>
      <c r="AE261" s="44"/>
      <c r="AF261" s="44"/>
      <c r="AG261" s="44"/>
      <c r="AH261" s="44"/>
      <c r="AI261" s="44"/>
    </row>
    <row r="262" spans="2:35" x14ac:dyDescent="0.25">
      <c r="B262" s="63"/>
      <c r="C262" s="63"/>
      <c r="D262" s="63"/>
      <c r="E262" s="63"/>
      <c r="F262" s="63"/>
      <c r="G262" s="63"/>
      <c r="H262" s="63"/>
      <c r="I262" s="63"/>
      <c r="J262" s="63"/>
      <c r="K262" s="63"/>
      <c r="L262" s="63"/>
      <c r="M262" s="107"/>
      <c r="T262" s="44"/>
      <c r="U262" s="44"/>
      <c r="V262" s="44"/>
      <c r="W262" s="44"/>
      <c r="X262" s="44"/>
      <c r="Y262" s="44"/>
      <c r="Z262" s="44"/>
      <c r="AA262" s="44"/>
      <c r="AB262" s="44"/>
      <c r="AC262" s="44"/>
      <c r="AD262" s="44"/>
      <c r="AE262" s="44"/>
      <c r="AF262" s="44"/>
      <c r="AG262" s="44"/>
      <c r="AH262" s="44"/>
      <c r="AI262" s="44"/>
    </row>
    <row r="263" spans="2:35" x14ac:dyDescent="0.25">
      <c r="B263" s="63"/>
      <c r="C263" s="63"/>
      <c r="D263" s="63"/>
      <c r="E263" s="63"/>
      <c r="F263" s="63"/>
      <c r="G263" s="63"/>
      <c r="H263" s="63"/>
      <c r="I263" s="63"/>
      <c r="J263" s="63"/>
      <c r="K263" s="63"/>
      <c r="L263" s="63"/>
      <c r="M263" s="107"/>
      <c r="T263" s="44"/>
      <c r="U263" s="44"/>
      <c r="V263" s="44"/>
      <c r="W263" s="44"/>
      <c r="X263" s="44"/>
      <c r="Y263" s="44"/>
      <c r="Z263" s="44"/>
      <c r="AA263" s="44"/>
      <c r="AB263" s="44"/>
      <c r="AC263" s="44"/>
      <c r="AD263" s="44"/>
      <c r="AE263" s="44"/>
      <c r="AF263" s="44"/>
      <c r="AG263" s="44"/>
      <c r="AH263" s="44"/>
      <c r="AI263" s="44"/>
    </row>
    <row r="264" spans="2:35" x14ac:dyDescent="0.25">
      <c r="B264" s="63"/>
      <c r="C264" s="63"/>
      <c r="D264" s="63"/>
      <c r="E264" s="63"/>
      <c r="F264" s="63"/>
      <c r="G264" s="63"/>
      <c r="H264" s="63"/>
      <c r="I264" s="63"/>
      <c r="J264" s="63"/>
      <c r="K264" s="63"/>
      <c r="L264" s="63"/>
      <c r="M264" s="107"/>
      <c r="T264" s="44"/>
      <c r="U264" s="44"/>
      <c r="V264" s="44"/>
      <c r="W264" s="44"/>
      <c r="X264" s="44"/>
      <c r="Y264" s="44"/>
      <c r="Z264" s="44"/>
      <c r="AA264" s="44"/>
      <c r="AB264" s="44"/>
      <c r="AC264" s="44"/>
      <c r="AD264" s="44"/>
      <c r="AE264" s="44"/>
      <c r="AF264" s="44"/>
      <c r="AG264" s="44"/>
      <c r="AH264" s="44"/>
      <c r="AI264" s="44"/>
    </row>
    <row r="265" spans="2:35" x14ac:dyDescent="0.25">
      <c r="B265" s="63"/>
      <c r="C265" s="63"/>
      <c r="D265" s="63"/>
      <c r="E265" s="63"/>
      <c r="F265" s="63"/>
      <c r="G265" s="63"/>
      <c r="H265" s="63"/>
      <c r="I265" s="63"/>
      <c r="J265" s="63"/>
      <c r="K265" s="63"/>
      <c r="L265" s="63"/>
      <c r="M265" s="107"/>
      <c r="T265" s="44"/>
      <c r="U265" s="44"/>
      <c r="V265" s="44"/>
      <c r="W265" s="44"/>
      <c r="X265" s="44"/>
      <c r="Y265" s="44"/>
      <c r="Z265" s="44"/>
      <c r="AA265" s="44"/>
      <c r="AB265" s="44"/>
      <c r="AC265" s="44"/>
      <c r="AD265" s="44"/>
      <c r="AE265" s="44"/>
      <c r="AF265" s="44"/>
      <c r="AG265" s="44"/>
      <c r="AH265" s="44"/>
      <c r="AI265" s="44"/>
    </row>
    <row r="266" spans="2:35" x14ac:dyDescent="0.25">
      <c r="B266" s="63"/>
      <c r="C266" s="63"/>
      <c r="D266" s="63"/>
      <c r="E266" s="63"/>
      <c r="F266" s="63"/>
      <c r="G266" s="63"/>
      <c r="H266" s="63"/>
      <c r="I266" s="63"/>
      <c r="J266" s="63"/>
      <c r="K266" s="63"/>
      <c r="L266" s="63"/>
      <c r="M266" s="107"/>
      <c r="T266" s="44"/>
      <c r="U266" s="44"/>
      <c r="V266" s="44"/>
      <c r="W266" s="44"/>
      <c r="X266" s="44"/>
      <c r="Y266" s="44"/>
      <c r="Z266" s="44"/>
      <c r="AA266" s="44"/>
      <c r="AB266" s="44"/>
      <c r="AC266" s="44"/>
      <c r="AD266" s="44"/>
      <c r="AE266" s="44"/>
      <c r="AF266" s="44"/>
      <c r="AG266" s="44"/>
      <c r="AH266" s="44"/>
      <c r="AI266" s="44"/>
    </row>
    <row r="267" spans="2:35" x14ac:dyDescent="0.25">
      <c r="B267" s="63"/>
      <c r="C267" s="63"/>
      <c r="D267" s="63"/>
      <c r="E267" s="63"/>
      <c r="F267" s="63"/>
      <c r="G267" s="63"/>
      <c r="H267" s="63"/>
      <c r="I267" s="63"/>
      <c r="J267" s="63"/>
      <c r="K267" s="63"/>
      <c r="L267" s="63"/>
      <c r="M267" s="107"/>
      <c r="T267" s="44"/>
      <c r="U267" s="44"/>
      <c r="V267" s="44"/>
      <c r="W267" s="44"/>
      <c r="X267" s="44"/>
      <c r="Y267" s="44"/>
      <c r="Z267" s="44"/>
      <c r="AA267" s="44"/>
      <c r="AB267" s="44"/>
      <c r="AC267" s="44"/>
      <c r="AD267" s="44"/>
      <c r="AE267" s="44"/>
      <c r="AF267" s="44"/>
      <c r="AG267" s="44"/>
      <c r="AH267" s="44"/>
      <c r="AI267" s="44"/>
    </row>
    <row r="268" spans="2:35" x14ac:dyDescent="0.25">
      <c r="B268" s="63"/>
      <c r="C268" s="63"/>
      <c r="D268" s="63"/>
      <c r="E268" s="63"/>
      <c r="F268" s="63"/>
      <c r="G268" s="63"/>
      <c r="H268" s="63"/>
      <c r="I268" s="63"/>
      <c r="J268" s="63"/>
      <c r="K268" s="63"/>
      <c r="L268" s="63"/>
      <c r="M268" s="107"/>
      <c r="T268" s="44"/>
      <c r="U268" s="44"/>
      <c r="V268" s="44"/>
      <c r="W268" s="44"/>
      <c r="X268" s="44"/>
      <c r="Y268" s="44"/>
      <c r="Z268" s="44"/>
      <c r="AA268" s="44"/>
      <c r="AB268" s="44"/>
      <c r="AC268" s="44"/>
      <c r="AD268" s="44"/>
      <c r="AE268" s="44"/>
      <c r="AF268" s="44"/>
      <c r="AG268" s="44"/>
      <c r="AH268" s="44"/>
      <c r="AI268" s="44"/>
    </row>
    <row r="269" spans="2:35" x14ac:dyDescent="0.25">
      <c r="B269" s="63"/>
      <c r="C269" s="63"/>
      <c r="D269" s="63"/>
      <c r="E269" s="63"/>
      <c r="F269" s="63"/>
      <c r="G269" s="63"/>
      <c r="H269" s="63"/>
      <c r="I269" s="63"/>
      <c r="J269" s="63"/>
      <c r="K269" s="63"/>
      <c r="L269" s="63"/>
      <c r="M269" s="107"/>
      <c r="T269" s="44"/>
      <c r="U269" s="44"/>
      <c r="V269" s="44"/>
      <c r="W269" s="44"/>
      <c r="X269" s="44"/>
      <c r="Y269" s="44"/>
      <c r="Z269" s="44"/>
      <c r="AA269" s="44"/>
      <c r="AB269" s="44"/>
      <c r="AC269" s="44"/>
      <c r="AD269" s="44"/>
      <c r="AE269" s="44"/>
      <c r="AF269" s="44"/>
      <c r="AG269" s="44"/>
      <c r="AH269" s="44"/>
      <c r="AI269" s="44"/>
    </row>
    <row r="270" spans="2:35" x14ac:dyDescent="0.25">
      <c r="B270" s="63"/>
      <c r="C270" s="63"/>
      <c r="D270" s="63"/>
      <c r="E270" s="63"/>
      <c r="F270" s="63"/>
      <c r="G270" s="63"/>
      <c r="H270" s="63"/>
      <c r="I270" s="63"/>
      <c r="J270" s="63"/>
      <c r="K270" s="63"/>
      <c r="L270" s="63"/>
      <c r="M270" s="107"/>
      <c r="T270" s="44"/>
      <c r="U270" s="44"/>
      <c r="V270" s="44"/>
      <c r="W270" s="44"/>
      <c r="X270" s="44"/>
      <c r="Y270" s="44"/>
      <c r="Z270" s="44"/>
      <c r="AA270" s="44"/>
      <c r="AB270" s="44"/>
      <c r="AC270" s="44"/>
      <c r="AD270" s="44"/>
      <c r="AE270" s="44"/>
      <c r="AF270" s="44"/>
      <c r="AG270" s="44"/>
      <c r="AH270" s="44"/>
      <c r="AI270" s="44"/>
    </row>
    <row r="271" spans="2:35" x14ac:dyDescent="0.25">
      <c r="B271" s="63"/>
      <c r="C271" s="63"/>
      <c r="D271" s="63"/>
      <c r="E271" s="63"/>
      <c r="F271" s="63"/>
      <c r="G271" s="63"/>
      <c r="H271" s="63"/>
      <c r="I271" s="63"/>
      <c r="J271" s="63"/>
      <c r="K271" s="63"/>
      <c r="L271" s="63"/>
      <c r="M271" s="107"/>
      <c r="T271" s="44"/>
      <c r="U271" s="44"/>
      <c r="V271" s="44"/>
      <c r="W271" s="44"/>
      <c r="X271" s="44"/>
      <c r="Y271" s="44"/>
      <c r="Z271" s="44"/>
      <c r="AA271" s="44"/>
      <c r="AB271" s="44"/>
      <c r="AC271" s="44"/>
      <c r="AD271" s="44"/>
      <c r="AE271" s="44"/>
      <c r="AF271" s="44"/>
      <c r="AG271" s="44"/>
      <c r="AH271" s="44"/>
      <c r="AI271" s="44"/>
    </row>
    <row r="272" spans="2:35" x14ac:dyDescent="0.25">
      <c r="B272" s="63"/>
      <c r="C272" s="63"/>
      <c r="D272" s="63"/>
      <c r="E272" s="63"/>
      <c r="F272" s="63"/>
      <c r="G272" s="63"/>
      <c r="H272" s="63"/>
      <c r="I272" s="63"/>
      <c r="J272" s="63"/>
      <c r="K272" s="63"/>
      <c r="L272" s="63"/>
      <c r="M272" s="107"/>
      <c r="T272" s="44"/>
      <c r="U272" s="44"/>
      <c r="V272" s="44"/>
      <c r="W272" s="44"/>
      <c r="X272" s="44"/>
      <c r="Y272" s="44"/>
      <c r="Z272" s="44"/>
      <c r="AA272" s="44"/>
      <c r="AB272" s="44"/>
      <c r="AC272" s="44"/>
      <c r="AD272" s="44"/>
      <c r="AE272" s="44"/>
      <c r="AF272" s="44"/>
      <c r="AG272" s="44"/>
      <c r="AH272" s="44"/>
      <c r="AI272" s="44"/>
    </row>
    <row r="273" spans="2:35" x14ac:dyDescent="0.25">
      <c r="B273" s="63"/>
      <c r="C273" s="63"/>
      <c r="D273" s="63"/>
      <c r="E273" s="63"/>
      <c r="F273" s="63"/>
      <c r="G273" s="63"/>
      <c r="H273" s="63"/>
      <c r="I273" s="63"/>
      <c r="J273" s="63"/>
      <c r="K273" s="63"/>
      <c r="L273" s="63"/>
      <c r="M273" s="107"/>
      <c r="T273" s="44"/>
      <c r="U273" s="44"/>
      <c r="V273" s="44"/>
      <c r="W273" s="44"/>
      <c r="X273" s="44"/>
      <c r="Y273" s="44"/>
      <c r="Z273" s="44"/>
      <c r="AA273" s="44"/>
      <c r="AB273" s="44"/>
      <c r="AC273" s="44"/>
      <c r="AD273" s="44"/>
      <c r="AE273" s="44"/>
      <c r="AF273" s="44"/>
      <c r="AG273" s="44"/>
      <c r="AH273" s="44"/>
      <c r="AI273" s="44"/>
    </row>
    <row r="274" spans="2:35" x14ac:dyDescent="0.25">
      <c r="B274" s="63"/>
      <c r="C274" s="63"/>
      <c r="D274" s="63"/>
      <c r="E274" s="63"/>
      <c r="F274" s="63"/>
      <c r="G274" s="63"/>
      <c r="H274" s="63"/>
      <c r="I274" s="63"/>
      <c r="J274" s="63"/>
      <c r="K274" s="63"/>
      <c r="L274" s="63"/>
      <c r="M274" s="107"/>
      <c r="T274" s="44"/>
      <c r="U274" s="44"/>
      <c r="V274" s="44"/>
      <c r="W274" s="44"/>
      <c r="X274" s="44"/>
      <c r="Y274" s="44"/>
      <c r="Z274" s="44"/>
      <c r="AA274" s="44"/>
      <c r="AB274" s="44"/>
      <c r="AC274" s="44"/>
      <c r="AD274" s="44"/>
      <c r="AE274" s="44"/>
      <c r="AF274" s="44"/>
      <c r="AG274" s="44"/>
      <c r="AH274" s="44"/>
      <c r="AI274" s="44"/>
    </row>
    <row r="275" spans="2:35" x14ac:dyDescent="0.25">
      <c r="B275" s="63"/>
      <c r="C275" s="63"/>
      <c r="D275" s="63"/>
      <c r="E275" s="63"/>
      <c r="F275" s="63"/>
      <c r="G275" s="63"/>
      <c r="H275" s="63"/>
      <c r="I275" s="63"/>
      <c r="J275" s="63"/>
      <c r="K275" s="63"/>
      <c r="L275" s="63"/>
      <c r="M275" s="107"/>
      <c r="T275" s="44"/>
      <c r="U275" s="44"/>
      <c r="V275" s="44"/>
      <c r="W275" s="44"/>
      <c r="X275" s="44"/>
      <c r="Y275" s="44"/>
      <c r="Z275" s="44"/>
      <c r="AA275" s="44"/>
      <c r="AB275" s="44"/>
      <c r="AC275" s="44"/>
      <c r="AD275" s="44"/>
      <c r="AE275" s="44"/>
      <c r="AF275" s="44"/>
      <c r="AG275" s="44"/>
      <c r="AH275" s="44"/>
      <c r="AI275" s="44"/>
    </row>
    <row r="276" spans="2:35" x14ac:dyDescent="0.25">
      <c r="B276" s="63"/>
      <c r="C276" s="63"/>
      <c r="D276" s="63"/>
      <c r="E276" s="63"/>
      <c r="F276" s="63"/>
      <c r="G276" s="63"/>
      <c r="H276" s="63"/>
      <c r="I276" s="63"/>
      <c r="J276" s="63"/>
      <c r="K276" s="63"/>
      <c r="L276" s="63"/>
      <c r="M276" s="107"/>
      <c r="T276" s="44"/>
      <c r="U276" s="44"/>
      <c r="V276" s="44"/>
      <c r="W276" s="44"/>
      <c r="X276" s="44"/>
      <c r="Y276" s="44"/>
      <c r="Z276" s="44"/>
      <c r="AA276" s="44"/>
      <c r="AB276" s="44"/>
      <c r="AC276" s="44"/>
      <c r="AD276" s="44"/>
      <c r="AE276" s="44"/>
      <c r="AF276" s="44"/>
      <c r="AG276" s="44"/>
      <c r="AH276" s="44"/>
      <c r="AI276" s="44"/>
    </row>
    <row r="277" spans="2:35" x14ac:dyDescent="0.25">
      <c r="B277" s="63"/>
      <c r="C277" s="63"/>
      <c r="D277" s="63"/>
      <c r="E277" s="63"/>
      <c r="F277" s="63"/>
      <c r="G277" s="63"/>
      <c r="H277" s="63"/>
      <c r="I277" s="63"/>
      <c r="J277" s="63"/>
      <c r="K277" s="63"/>
      <c r="L277" s="63"/>
      <c r="M277" s="107"/>
      <c r="T277" s="44"/>
      <c r="U277" s="44"/>
      <c r="V277" s="44"/>
      <c r="W277" s="44"/>
      <c r="X277" s="44"/>
      <c r="Y277" s="44"/>
      <c r="Z277" s="44"/>
      <c r="AA277" s="44"/>
      <c r="AB277" s="44"/>
      <c r="AC277" s="44"/>
      <c r="AD277" s="44"/>
      <c r="AE277" s="44"/>
      <c r="AF277" s="44"/>
      <c r="AG277" s="44"/>
      <c r="AH277" s="44"/>
      <c r="AI277" s="44"/>
    </row>
    <row r="278" spans="2:35" x14ac:dyDescent="0.25">
      <c r="B278" s="63"/>
      <c r="C278" s="63"/>
      <c r="D278" s="63"/>
      <c r="E278" s="63"/>
      <c r="F278" s="63"/>
      <c r="G278" s="63"/>
      <c r="H278" s="63"/>
      <c r="I278" s="63"/>
      <c r="J278" s="63"/>
      <c r="K278" s="63"/>
      <c r="L278" s="63"/>
      <c r="M278" s="107"/>
      <c r="T278" s="44"/>
      <c r="U278" s="44"/>
      <c r="V278" s="44"/>
      <c r="W278" s="44"/>
      <c r="X278" s="44"/>
      <c r="Y278" s="44"/>
      <c r="Z278" s="44"/>
      <c r="AA278" s="44"/>
      <c r="AB278" s="44"/>
      <c r="AC278" s="44"/>
      <c r="AD278" s="44"/>
      <c r="AE278" s="44"/>
      <c r="AF278" s="44"/>
      <c r="AG278" s="44"/>
      <c r="AH278" s="44"/>
      <c r="AI278" s="44"/>
    </row>
    <row r="279" spans="2:35" x14ac:dyDescent="0.25">
      <c r="B279" s="63"/>
      <c r="C279" s="63"/>
      <c r="D279" s="63"/>
      <c r="E279" s="63"/>
      <c r="F279" s="63"/>
      <c r="G279" s="63"/>
      <c r="H279" s="63"/>
      <c r="I279" s="63"/>
      <c r="J279" s="63"/>
      <c r="K279" s="63"/>
      <c r="L279" s="63"/>
      <c r="M279" s="107"/>
      <c r="T279" s="44"/>
      <c r="U279" s="44"/>
      <c r="V279" s="44"/>
      <c r="W279" s="44"/>
      <c r="X279" s="44"/>
      <c r="Y279" s="44"/>
      <c r="Z279" s="44"/>
      <c r="AA279" s="44"/>
      <c r="AB279" s="44"/>
      <c r="AC279" s="44"/>
      <c r="AD279" s="44"/>
      <c r="AE279" s="44"/>
      <c r="AF279" s="44"/>
      <c r="AG279" s="44"/>
      <c r="AH279" s="44"/>
      <c r="AI279" s="44"/>
    </row>
    <row r="280" spans="2:35" x14ac:dyDescent="0.25">
      <c r="B280" s="63"/>
      <c r="C280" s="63"/>
      <c r="D280" s="63"/>
      <c r="E280" s="63"/>
      <c r="F280" s="63"/>
      <c r="G280" s="63"/>
      <c r="H280" s="63"/>
      <c r="I280" s="63"/>
      <c r="J280" s="63"/>
      <c r="K280" s="63"/>
      <c r="L280" s="63"/>
      <c r="M280" s="107"/>
      <c r="T280" s="44"/>
      <c r="U280" s="44"/>
      <c r="V280" s="44"/>
      <c r="W280" s="44"/>
      <c r="X280" s="44"/>
      <c r="Y280" s="44"/>
      <c r="Z280" s="44"/>
      <c r="AA280" s="44"/>
      <c r="AB280" s="44"/>
      <c r="AC280" s="44"/>
      <c r="AD280" s="44"/>
      <c r="AE280" s="44"/>
      <c r="AF280" s="44"/>
      <c r="AG280" s="44"/>
      <c r="AH280" s="44"/>
      <c r="AI280" s="44"/>
    </row>
    <row r="281" spans="2:35" x14ac:dyDescent="0.25">
      <c r="B281" s="63"/>
      <c r="C281" s="63"/>
      <c r="D281" s="63"/>
      <c r="E281" s="63"/>
      <c r="F281" s="63"/>
      <c r="G281" s="63"/>
      <c r="H281" s="63"/>
      <c r="I281" s="63"/>
      <c r="J281" s="63"/>
      <c r="K281" s="63"/>
      <c r="L281" s="63"/>
      <c r="M281" s="107"/>
      <c r="T281" s="44"/>
      <c r="U281" s="44"/>
      <c r="V281" s="44"/>
      <c r="W281" s="44"/>
      <c r="X281" s="44"/>
      <c r="Y281" s="44"/>
      <c r="Z281" s="44"/>
      <c r="AA281" s="44"/>
      <c r="AB281" s="44"/>
      <c r="AC281" s="44"/>
      <c r="AD281" s="44"/>
      <c r="AE281" s="44"/>
      <c r="AF281" s="44"/>
      <c r="AG281" s="44"/>
      <c r="AH281" s="44"/>
      <c r="AI281" s="44"/>
    </row>
    <row r="282" spans="2:35" x14ac:dyDescent="0.25">
      <c r="B282" s="63"/>
      <c r="C282" s="63"/>
      <c r="D282" s="63"/>
      <c r="E282" s="63"/>
      <c r="F282" s="63"/>
      <c r="G282" s="63"/>
      <c r="H282" s="63"/>
      <c r="I282" s="63"/>
      <c r="J282" s="63"/>
      <c r="K282" s="63"/>
      <c r="L282" s="63"/>
      <c r="M282" s="107"/>
      <c r="T282" s="44"/>
      <c r="U282" s="44"/>
      <c r="V282" s="44"/>
      <c r="W282" s="44"/>
      <c r="X282" s="44"/>
      <c r="Y282" s="44"/>
      <c r="Z282" s="44"/>
      <c r="AA282" s="44"/>
      <c r="AB282" s="44"/>
      <c r="AC282" s="44"/>
      <c r="AD282" s="44"/>
      <c r="AE282" s="44"/>
      <c r="AF282" s="44"/>
      <c r="AG282" s="44"/>
      <c r="AH282" s="44"/>
      <c r="AI282" s="44"/>
    </row>
    <row r="283" spans="2:35" x14ac:dyDescent="0.25">
      <c r="B283" s="63"/>
      <c r="C283" s="63"/>
      <c r="D283" s="63"/>
      <c r="E283" s="63"/>
      <c r="F283" s="63"/>
      <c r="G283" s="63"/>
      <c r="H283" s="63"/>
      <c r="I283" s="63"/>
      <c r="J283" s="63"/>
      <c r="K283" s="63"/>
      <c r="L283" s="63"/>
      <c r="M283" s="107"/>
      <c r="T283" s="44"/>
      <c r="U283" s="44"/>
      <c r="V283" s="44"/>
      <c r="W283" s="44"/>
      <c r="X283" s="44"/>
      <c r="Y283" s="44"/>
      <c r="Z283" s="44"/>
      <c r="AA283" s="44"/>
      <c r="AB283" s="44"/>
      <c r="AC283" s="44"/>
      <c r="AD283" s="44"/>
      <c r="AE283" s="44"/>
      <c r="AF283" s="44"/>
      <c r="AG283" s="44"/>
      <c r="AH283" s="44"/>
      <c r="AI283" s="44"/>
    </row>
    <row r="284" spans="2:35" x14ac:dyDescent="0.25">
      <c r="B284" s="63"/>
      <c r="C284" s="63"/>
      <c r="D284" s="63"/>
      <c r="E284" s="63"/>
      <c r="F284" s="63"/>
      <c r="G284" s="63"/>
      <c r="H284" s="63"/>
      <c r="I284" s="63"/>
      <c r="J284" s="63"/>
      <c r="K284" s="63"/>
      <c r="L284" s="63"/>
      <c r="M284" s="107"/>
      <c r="T284" s="44"/>
      <c r="U284" s="44"/>
      <c r="V284" s="44"/>
      <c r="W284" s="44"/>
      <c r="X284" s="44"/>
      <c r="Y284" s="44"/>
      <c r="Z284" s="44"/>
      <c r="AA284" s="44"/>
      <c r="AB284" s="44"/>
      <c r="AC284" s="44"/>
      <c r="AD284" s="44"/>
      <c r="AE284" s="44"/>
      <c r="AF284" s="44"/>
      <c r="AG284" s="44"/>
      <c r="AH284" s="44"/>
      <c r="AI284" s="44"/>
    </row>
    <row r="285" spans="2:35" x14ac:dyDescent="0.25">
      <c r="B285" s="63"/>
      <c r="C285" s="63"/>
      <c r="D285" s="63"/>
      <c r="E285" s="63"/>
      <c r="F285" s="63"/>
      <c r="G285" s="63"/>
      <c r="H285" s="63"/>
      <c r="I285" s="63"/>
      <c r="J285" s="63"/>
      <c r="K285" s="63"/>
      <c r="L285" s="63"/>
      <c r="M285" s="107"/>
      <c r="T285" s="44"/>
      <c r="U285" s="44"/>
      <c r="V285" s="44"/>
      <c r="W285" s="44"/>
      <c r="X285" s="44"/>
      <c r="Y285" s="44"/>
      <c r="Z285" s="44"/>
      <c r="AA285" s="44"/>
      <c r="AB285" s="44"/>
      <c r="AC285" s="44"/>
      <c r="AD285" s="44"/>
      <c r="AE285" s="44"/>
      <c r="AF285" s="44"/>
      <c r="AG285" s="44"/>
      <c r="AH285" s="44"/>
      <c r="AI285" s="44"/>
    </row>
    <row r="286" spans="2:35" x14ac:dyDescent="0.25">
      <c r="B286" s="63"/>
      <c r="C286" s="63"/>
      <c r="D286" s="63"/>
      <c r="E286" s="63"/>
      <c r="F286" s="63"/>
      <c r="G286" s="63"/>
      <c r="H286" s="63"/>
      <c r="I286" s="63"/>
      <c r="J286" s="63"/>
      <c r="K286" s="63"/>
      <c r="L286" s="63"/>
      <c r="M286" s="107"/>
      <c r="T286" s="44"/>
      <c r="U286" s="44"/>
      <c r="V286" s="44"/>
      <c r="W286" s="44"/>
      <c r="X286" s="44"/>
      <c r="Y286" s="44"/>
      <c r="Z286" s="44"/>
      <c r="AA286" s="44"/>
      <c r="AB286" s="44"/>
      <c r="AC286" s="44"/>
      <c r="AD286" s="44"/>
      <c r="AE286" s="44"/>
      <c r="AF286" s="44"/>
      <c r="AG286" s="44"/>
      <c r="AH286" s="44"/>
      <c r="AI286" s="44"/>
    </row>
    <row r="287" spans="2:35" x14ac:dyDescent="0.25">
      <c r="B287" s="63"/>
      <c r="C287" s="63"/>
      <c r="D287" s="63"/>
      <c r="E287" s="63"/>
      <c r="F287" s="63"/>
      <c r="G287" s="63"/>
      <c r="H287" s="63"/>
      <c r="I287" s="63"/>
      <c r="J287" s="63"/>
      <c r="K287" s="63"/>
      <c r="L287" s="63"/>
      <c r="M287" s="107"/>
      <c r="T287" s="44"/>
      <c r="U287" s="44"/>
      <c r="V287" s="44"/>
      <c r="W287" s="44"/>
      <c r="X287" s="44"/>
      <c r="Y287" s="44"/>
      <c r="Z287" s="44"/>
      <c r="AA287" s="44"/>
      <c r="AB287" s="44"/>
      <c r="AC287" s="44"/>
      <c r="AD287" s="44"/>
      <c r="AE287" s="44"/>
      <c r="AF287" s="44"/>
      <c r="AG287" s="44"/>
      <c r="AH287" s="44"/>
      <c r="AI287" s="44"/>
    </row>
    <row r="288" spans="2:35" x14ac:dyDescent="0.25">
      <c r="B288" s="63"/>
      <c r="C288" s="63"/>
      <c r="D288" s="63"/>
      <c r="E288" s="63"/>
      <c r="F288" s="63"/>
      <c r="G288" s="63"/>
      <c r="H288" s="63"/>
      <c r="I288" s="63"/>
      <c r="J288" s="63"/>
      <c r="K288" s="63"/>
      <c r="L288" s="63"/>
      <c r="M288" s="107"/>
      <c r="T288" s="44"/>
      <c r="U288" s="44"/>
      <c r="V288" s="44"/>
      <c r="W288" s="44"/>
      <c r="X288" s="44"/>
      <c r="Y288" s="44"/>
      <c r="Z288" s="44"/>
      <c r="AA288" s="44"/>
      <c r="AB288" s="44"/>
      <c r="AC288" s="44"/>
      <c r="AD288" s="44"/>
      <c r="AE288" s="44"/>
      <c r="AF288" s="44"/>
      <c r="AG288" s="44"/>
      <c r="AH288" s="44"/>
      <c r="AI288" s="44"/>
    </row>
    <row r="289" spans="2:35" x14ac:dyDescent="0.25">
      <c r="B289" s="63"/>
      <c r="C289" s="63"/>
      <c r="D289" s="63"/>
      <c r="E289" s="63"/>
      <c r="F289" s="63"/>
      <c r="G289" s="63"/>
      <c r="H289" s="63"/>
      <c r="I289" s="63"/>
      <c r="J289" s="63"/>
      <c r="K289" s="63"/>
      <c r="L289" s="63"/>
      <c r="M289" s="107"/>
      <c r="T289" s="44"/>
      <c r="U289" s="44"/>
      <c r="V289" s="44"/>
      <c r="W289" s="44"/>
      <c r="X289" s="44"/>
      <c r="Y289" s="44"/>
      <c r="Z289" s="44"/>
      <c r="AA289" s="44"/>
      <c r="AB289" s="44"/>
      <c r="AC289" s="44"/>
      <c r="AD289" s="44"/>
      <c r="AE289" s="44"/>
      <c r="AF289" s="44"/>
      <c r="AG289" s="44"/>
      <c r="AH289" s="44"/>
      <c r="AI289" s="44"/>
    </row>
    <row r="290" spans="2:35" x14ac:dyDescent="0.25">
      <c r="B290" s="63"/>
      <c r="C290" s="63"/>
      <c r="D290" s="63"/>
      <c r="E290" s="63"/>
      <c r="F290" s="63"/>
      <c r="G290" s="63"/>
      <c r="H290" s="63"/>
      <c r="I290" s="63"/>
      <c r="J290" s="63"/>
      <c r="K290" s="63"/>
      <c r="L290" s="63"/>
      <c r="M290" s="107"/>
      <c r="T290" s="44"/>
      <c r="U290" s="44"/>
      <c r="V290" s="44"/>
      <c r="W290" s="44"/>
      <c r="X290" s="44"/>
      <c r="Y290" s="44"/>
      <c r="Z290" s="44"/>
      <c r="AA290" s="44"/>
      <c r="AB290" s="44"/>
      <c r="AC290" s="44"/>
      <c r="AD290" s="44"/>
      <c r="AE290" s="44"/>
      <c r="AF290" s="44"/>
      <c r="AG290" s="44"/>
      <c r="AH290" s="44"/>
      <c r="AI290" s="44"/>
    </row>
    <row r="291" spans="2:35" x14ac:dyDescent="0.25">
      <c r="B291" s="63"/>
      <c r="C291" s="63"/>
      <c r="D291" s="63"/>
      <c r="E291" s="63"/>
      <c r="F291" s="63"/>
      <c r="G291" s="63"/>
      <c r="H291" s="63"/>
      <c r="I291" s="63"/>
      <c r="J291" s="63"/>
      <c r="K291" s="63"/>
      <c r="L291" s="63"/>
      <c r="M291" s="107"/>
      <c r="T291" s="44"/>
      <c r="U291" s="44"/>
      <c r="V291" s="44"/>
      <c r="W291" s="44"/>
      <c r="X291" s="44"/>
      <c r="Y291" s="44"/>
      <c r="Z291" s="44"/>
      <c r="AA291" s="44"/>
      <c r="AB291" s="44"/>
      <c r="AC291" s="44"/>
      <c r="AD291" s="44"/>
      <c r="AE291" s="44"/>
      <c r="AF291" s="44"/>
      <c r="AG291" s="44"/>
      <c r="AH291" s="44"/>
      <c r="AI291" s="44"/>
    </row>
    <row r="292" spans="2:35" x14ac:dyDescent="0.25">
      <c r="B292" s="63"/>
      <c r="C292" s="63"/>
      <c r="D292" s="63"/>
      <c r="E292" s="63"/>
      <c r="F292" s="63"/>
      <c r="G292" s="63"/>
      <c r="H292" s="63"/>
      <c r="I292" s="63"/>
      <c r="J292" s="63"/>
      <c r="K292" s="63"/>
      <c r="L292" s="63"/>
      <c r="M292" s="107"/>
      <c r="T292" s="44"/>
      <c r="U292" s="44"/>
      <c r="V292" s="44"/>
      <c r="W292" s="44"/>
      <c r="X292" s="44"/>
      <c r="Y292" s="44"/>
      <c r="Z292" s="44"/>
      <c r="AA292" s="44"/>
      <c r="AB292" s="44"/>
      <c r="AC292" s="44"/>
      <c r="AD292" s="44"/>
      <c r="AE292" s="44"/>
      <c r="AF292" s="44"/>
      <c r="AG292" s="44"/>
      <c r="AH292" s="44"/>
      <c r="AI292" s="44"/>
    </row>
    <row r="293" spans="2:35" x14ac:dyDescent="0.25">
      <c r="B293" s="63"/>
      <c r="C293" s="63"/>
      <c r="D293" s="63"/>
      <c r="E293" s="63"/>
      <c r="F293" s="63"/>
      <c r="G293" s="63"/>
      <c r="H293" s="63"/>
      <c r="I293" s="63"/>
      <c r="J293" s="63"/>
      <c r="K293" s="63"/>
      <c r="L293" s="63"/>
      <c r="M293" s="107"/>
      <c r="T293" s="44"/>
      <c r="U293" s="44"/>
      <c r="V293" s="44"/>
      <c r="W293" s="44"/>
      <c r="X293" s="44"/>
      <c r="Y293" s="44"/>
      <c r="Z293" s="44"/>
      <c r="AA293" s="44"/>
      <c r="AB293" s="44"/>
      <c r="AC293" s="44"/>
      <c r="AD293" s="44"/>
      <c r="AE293" s="44"/>
      <c r="AF293" s="44"/>
      <c r="AG293" s="44"/>
      <c r="AH293" s="44"/>
      <c r="AI293" s="44"/>
    </row>
    <row r="294" spans="2:35" x14ac:dyDescent="0.25">
      <c r="B294" s="63"/>
      <c r="C294" s="63"/>
      <c r="D294" s="63"/>
      <c r="E294" s="63"/>
      <c r="F294" s="63"/>
      <c r="G294" s="63"/>
      <c r="H294" s="63"/>
      <c r="I294" s="63"/>
      <c r="J294" s="63"/>
      <c r="K294" s="63"/>
      <c r="L294" s="63"/>
      <c r="M294" s="107"/>
      <c r="T294" s="44"/>
      <c r="U294" s="44"/>
      <c r="V294" s="44"/>
      <c r="W294" s="44"/>
      <c r="X294" s="44"/>
      <c r="Y294" s="44"/>
      <c r="Z294" s="44"/>
      <c r="AA294" s="44"/>
      <c r="AB294" s="44"/>
      <c r="AC294" s="44"/>
      <c r="AD294" s="44"/>
      <c r="AE294" s="44"/>
      <c r="AF294" s="44"/>
      <c r="AG294" s="44"/>
      <c r="AH294" s="44"/>
      <c r="AI294" s="44"/>
    </row>
    <row r="295" spans="2:35" x14ac:dyDescent="0.25">
      <c r="B295" s="63"/>
      <c r="C295" s="63"/>
      <c r="D295" s="63"/>
      <c r="E295" s="63"/>
      <c r="F295" s="63"/>
      <c r="G295" s="63"/>
      <c r="H295" s="63"/>
      <c r="I295" s="63"/>
      <c r="J295" s="63"/>
      <c r="K295" s="63"/>
      <c r="L295" s="63"/>
      <c r="M295" s="107"/>
      <c r="T295" s="44"/>
      <c r="U295" s="44"/>
      <c r="V295" s="44"/>
      <c r="W295" s="44"/>
      <c r="X295" s="44"/>
      <c r="Y295" s="44"/>
      <c r="Z295" s="44"/>
      <c r="AA295" s="44"/>
      <c r="AB295" s="44"/>
      <c r="AC295" s="44"/>
      <c r="AD295" s="44"/>
      <c r="AE295" s="44"/>
      <c r="AF295" s="44"/>
      <c r="AG295" s="44"/>
      <c r="AH295" s="44"/>
      <c r="AI295" s="44"/>
    </row>
    <row r="296" spans="2:35" x14ac:dyDescent="0.25">
      <c r="B296" s="63"/>
      <c r="C296" s="63"/>
      <c r="D296" s="63"/>
      <c r="E296" s="63"/>
      <c r="F296" s="63"/>
      <c r="G296" s="63"/>
      <c r="H296" s="63"/>
      <c r="I296" s="63"/>
      <c r="J296" s="63"/>
      <c r="K296" s="63"/>
      <c r="L296" s="63"/>
      <c r="M296" s="107"/>
      <c r="T296" s="44"/>
      <c r="U296" s="44"/>
      <c r="V296" s="44"/>
      <c r="W296" s="44"/>
      <c r="X296" s="44"/>
      <c r="Y296" s="44"/>
      <c r="Z296" s="44"/>
      <c r="AA296" s="44"/>
      <c r="AB296" s="44"/>
      <c r="AC296" s="44"/>
      <c r="AD296" s="44"/>
      <c r="AE296" s="44"/>
      <c r="AF296" s="44"/>
      <c r="AG296" s="44"/>
      <c r="AH296" s="44"/>
      <c r="AI296" s="44"/>
    </row>
    <row r="297" spans="2:35" x14ac:dyDescent="0.25">
      <c r="B297" s="63"/>
      <c r="C297" s="63"/>
      <c r="D297" s="63"/>
      <c r="E297" s="63"/>
      <c r="F297" s="63"/>
      <c r="G297" s="63"/>
      <c r="H297" s="63"/>
      <c r="I297" s="63"/>
      <c r="J297" s="63"/>
      <c r="K297" s="63"/>
      <c r="L297" s="63"/>
      <c r="M297" s="107"/>
      <c r="T297" s="44"/>
      <c r="U297" s="44"/>
      <c r="V297" s="44"/>
      <c r="W297" s="44"/>
      <c r="X297" s="44"/>
      <c r="Y297" s="44"/>
      <c r="Z297" s="44"/>
      <c r="AA297" s="44"/>
      <c r="AB297" s="44"/>
      <c r="AC297" s="44"/>
      <c r="AD297" s="44"/>
      <c r="AE297" s="44"/>
      <c r="AF297" s="44"/>
      <c r="AG297" s="44"/>
      <c r="AH297" s="44"/>
      <c r="AI297" s="44"/>
    </row>
    <row r="298" spans="2:35" x14ac:dyDescent="0.25">
      <c r="B298" s="63"/>
      <c r="C298" s="63"/>
      <c r="D298" s="63"/>
      <c r="E298" s="63"/>
      <c r="F298" s="63"/>
      <c r="G298" s="63"/>
      <c r="H298" s="63"/>
      <c r="I298" s="63"/>
      <c r="J298" s="63"/>
      <c r="K298" s="63"/>
      <c r="L298" s="63"/>
      <c r="M298" s="107"/>
      <c r="T298" s="44"/>
      <c r="U298" s="44"/>
      <c r="V298" s="44"/>
      <c r="W298" s="44"/>
      <c r="X298" s="44"/>
      <c r="Y298" s="44"/>
      <c r="Z298" s="44"/>
      <c r="AA298" s="44"/>
      <c r="AB298" s="44"/>
      <c r="AC298" s="44"/>
      <c r="AD298" s="44"/>
      <c r="AE298" s="44"/>
      <c r="AF298" s="44"/>
      <c r="AG298" s="44"/>
      <c r="AH298" s="44"/>
      <c r="AI298" s="44"/>
    </row>
    <row r="299" spans="2:35" x14ac:dyDescent="0.25">
      <c r="B299" s="63"/>
      <c r="C299" s="63"/>
      <c r="D299" s="63"/>
      <c r="E299" s="63"/>
      <c r="F299" s="63"/>
      <c r="G299" s="63"/>
      <c r="H299" s="63"/>
      <c r="I299" s="63"/>
      <c r="J299" s="63"/>
      <c r="K299" s="63"/>
      <c r="L299" s="63"/>
      <c r="M299" s="107"/>
      <c r="T299" s="44"/>
      <c r="U299" s="44"/>
      <c r="V299" s="44"/>
      <c r="W299" s="44"/>
      <c r="X299" s="44"/>
      <c r="Y299" s="44"/>
      <c r="Z299" s="44"/>
      <c r="AA299" s="44"/>
      <c r="AB299" s="44"/>
      <c r="AC299" s="44"/>
      <c r="AD299" s="44"/>
      <c r="AE299" s="44"/>
      <c r="AF299" s="44"/>
      <c r="AG299" s="44"/>
      <c r="AH299" s="44"/>
      <c r="AI299" s="44"/>
    </row>
    <row r="300" spans="2:35" x14ac:dyDescent="0.25">
      <c r="B300" s="63"/>
      <c r="C300" s="63"/>
      <c r="D300" s="63"/>
      <c r="E300" s="63"/>
      <c r="F300" s="63"/>
      <c r="G300" s="63"/>
      <c r="H300" s="63"/>
      <c r="I300" s="63"/>
      <c r="J300" s="63"/>
      <c r="K300" s="63"/>
      <c r="L300" s="63"/>
      <c r="M300" s="107"/>
      <c r="T300" s="44"/>
      <c r="U300" s="44"/>
      <c r="V300" s="44"/>
      <c r="W300" s="44"/>
      <c r="X300" s="44"/>
      <c r="Y300" s="44"/>
      <c r="Z300" s="44"/>
      <c r="AA300" s="44"/>
      <c r="AB300" s="44"/>
      <c r="AC300" s="44"/>
      <c r="AD300" s="44"/>
      <c r="AE300" s="44"/>
      <c r="AF300" s="44"/>
      <c r="AG300" s="44"/>
      <c r="AH300" s="44"/>
      <c r="AI300" s="44"/>
    </row>
    <row r="301" spans="2:35" x14ac:dyDescent="0.25">
      <c r="B301" s="63"/>
      <c r="C301" s="63"/>
      <c r="D301" s="63"/>
      <c r="E301" s="63"/>
      <c r="F301" s="63"/>
      <c r="G301" s="63"/>
      <c r="H301" s="63"/>
      <c r="I301" s="63"/>
      <c r="J301" s="63"/>
      <c r="K301" s="63"/>
      <c r="L301" s="63"/>
      <c r="M301" s="107"/>
      <c r="T301" s="44"/>
      <c r="U301" s="44"/>
      <c r="V301" s="44"/>
      <c r="W301" s="44"/>
      <c r="X301" s="44"/>
      <c r="Y301" s="44"/>
      <c r="Z301" s="44"/>
      <c r="AA301" s="44"/>
      <c r="AB301" s="44"/>
      <c r="AC301" s="44"/>
      <c r="AD301" s="44"/>
      <c r="AE301" s="44"/>
      <c r="AF301" s="44"/>
      <c r="AG301" s="44"/>
      <c r="AH301" s="44"/>
      <c r="AI301" s="44"/>
    </row>
    <row r="302" spans="2:35" x14ac:dyDescent="0.25">
      <c r="B302" s="63"/>
      <c r="C302" s="63"/>
      <c r="D302" s="63"/>
      <c r="E302" s="63"/>
      <c r="F302" s="63"/>
      <c r="G302" s="63"/>
      <c r="H302" s="63"/>
      <c r="I302" s="63"/>
      <c r="J302" s="63"/>
      <c r="K302" s="63"/>
      <c r="L302" s="63"/>
      <c r="M302" s="107"/>
      <c r="T302" s="44"/>
      <c r="U302" s="44"/>
      <c r="V302" s="44"/>
      <c r="W302" s="44"/>
      <c r="X302" s="44"/>
      <c r="Y302" s="44"/>
      <c r="Z302" s="44"/>
      <c r="AA302" s="44"/>
      <c r="AB302" s="44"/>
      <c r="AC302" s="44"/>
      <c r="AD302" s="44"/>
      <c r="AE302" s="44"/>
      <c r="AF302" s="44"/>
      <c r="AG302" s="44"/>
      <c r="AH302" s="44"/>
      <c r="AI302" s="44"/>
    </row>
    <row r="303" spans="2:35" x14ac:dyDescent="0.25">
      <c r="B303" s="63"/>
      <c r="C303" s="63"/>
      <c r="D303" s="63"/>
      <c r="E303" s="63"/>
      <c r="F303" s="63"/>
      <c r="G303" s="63"/>
      <c r="H303" s="63"/>
      <c r="I303" s="63"/>
      <c r="J303" s="63"/>
      <c r="K303" s="63"/>
      <c r="L303" s="63"/>
      <c r="M303" s="107"/>
      <c r="T303" s="44"/>
      <c r="U303" s="44"/>
      <c r="V303" s="44"/>
      <c r="W303" s="44"/>
      <c r="X303" s="44"/>
      <c r="Y303" s="44"/>
      <c r="Z303" s="44"/>
      <c r="AA303" s="44"/>
      <c r="AB303" s="44"/>
      <c r="AC303" s="44"/>
      <c r="AD303" s="44"/>
      <c r="AE303" s="44"/>
      <c r="AF303" s="44"/>
      <c r="AG303" s="44"/>
      <c r="AH303" s="44"/>
      <c r="AI303" s="44"/>
    </row>
    <row r="304" spans="2:35" x14ac:dyDescent="0.25">
      <c r="B304" s="63"/>
      <c r="C304" s="63"/>
      <c r="D304" s="63"/>
      <c r="E304" s="63"/>
      <c r="F304" s="63"/>
      <c r="G304" s="63"/>
      <c r="H304" s="63"/>
      <c r="I304" s="63"/>
      <c r="J304" s="63"/>
      <c r="K304" s="63"/>
      <c r="L304" s="63"/>
      <c r="M304" s="107"/>
      <c r="T304" s="44"/>
      <c r="U304" s="44"/>
      <c r="V304" s="44"/>
      <c r="W304" s="44"/>
      <c r="X304" s="44"/>
      <c r="Y304" s="44"/>
      <c r="Z304" s="44"/>
      <c r="AA304" s="44"/>
      <c r="AB304" s="44"/>
      <c r="AC304" s="44"/>
      <c r="AD304" s="44"/>
      <c r="AE304" s="44"/>
      <c r="AF304" s="44"/>
      <c r="AG304" s="44"/>
      <c r="AH304" s="44"/>
      <c r="AI304" s="44"/>
    </row>
    <row r="305" spans="2:35" x14ac:dyDescent="0.25">
      <c r="B305" s="63"/>
      <c r="C305" s="63"/>
      <c r="D305" s="63"/>
      <c r="E305" s="63"/>
      <c r="F305" s="63"/>
      <c r="G305" s="63"/>
      <c r="H305" s="63"/>
      <c r="I305" s="63"/>
      <c r="J305" s="63"/>
      <c r="K305" s="63"/>
      <c r="L305" s="63"/>
      <c r="M305" s="107"/>
      <c r="T305" s="44"/>
      <c r="U305" s="44"/>
      <c r="V305" s="44"/>
      <c r="W305" s="44"/>
      <c r="X305" s="44"/>
      <c r="Y305" s="44"/>
      <c r="Z305" s="44"/>
      <c r="AA305" s="44"/>
      <c r="AB305" s="44"/>
      <c r="AC305" s="44"/>
      <c r="AD305" s="44"/>
      <c r="AE305" s="44"/>
      <c r="AF305" s="44"/>
      <c r="AG305" s="44"/>
      <c r="AH305" s="44"/>
      <c r="AI305" s="44"/>
    </row>
    <row r="306" spans="2:35" x14ac:dyDescent="0.25">
      <c r="B306" s="63"/>
      <c r="C306" s="63"/>
      <c r="D306" s="63"/>
      <c r="E306" s="63"/>
      <c r="F306" s="63"/>
      <c r="G306" s="63"/>
      <c r="H306" s="63"/>
      <c r="I306" s="63"/>
      <c r="J306" s="63"/>
      <c r="K306" s="63"/>
      <c r="L306" s="63"/>
      <c r="M306" s="107"/>
      <c r="T306" s="44"/>
      <c r="U306" s="44"/>
      <c r="V306" s="44"/>
      <c r="W306" s="44"/>
      <c r="X306" s="44"/>
      <c r="Y306" s="44"/>
      <c r="Z306" s="44"/>
      <c r="AA306" s="44"/>
      <c r="AB306" s="44"/>
      <c r="AC306" s="44"/>
      <c r="AD306" s="44"/>
      <c r="AE306" s="44"/>
      <c r="AF306" s="44"/>
      <c r="AG306" s="44"/>
      <c r="AH306" s="44"/>
      <c r="AI306" s="44"/>
    </row>
    <row r="307" spans="2:35" x14ac:dyDescent="0.25">
      <c r="B307" s="63"/>
      <c r="C307" s="63"/>
      <c r="D307" s="63"/>
      <c r="E307" s="63"/>
      <c r="F307" s="63"/>
      <c r="G307" s="63"/>
      <c r="H307" s="63"/>
      <c r="I307" s="63"/>
      <c r="J307" s="63"/>
      <c r="K307" s="63"/>
      <c r="L307" s="63"/>
      <c r="M307" s="107"/>
      <c r="T307" s="44"/>
      <c r="U307" s="44"/>
      <c r="V307" s="44"/>
      <c r="W307" s="44"/>
      <c r="X307" s="44"/>
      <c r="Y307" s="44"/>
      <c r="Z307" s="44"/>
      <c r="AA307" s="44"/>
      <c r="AB307" s="44"/>
      <c r="AC307" s="44"/>
      <c r="AD307" s="44"/>
      <c r="AE307" s="44"/>
      <c r="AF307" s="44"/>
      <c r="AG307" s="44"/>
      <c r="AH307" s="44"/>
      <c r="AI307" s="44"/>
    </row>
    <row r="308" spans="2:35" x14ac:dyDescent="0.25">
      <c r="B308" s="63"/>
      <c r="C308" s="63"/>
      <c r="D308" s="63"/>
      <c r="E308" s="63"/>
      <c r="F308" s="63"/>
      <c r="G308" s="63"/>
      <c r="H308" s="63"/>
      <c r="I308" s="63"/>
      <c r="J308" s="63"/>
      <c r="K308" s="63"/>
      <c r="L308" s="63"/>
      <c r="M308" s="107"/>
      <c r="T308" s="44"/>
      <c r="U308" s="44"/>
      <c r="V308" s="44"/>
      <c r="W308" s="44"/>
      <c r="X308" s="44"/>
      <c r="Y308" s="44"/>
      <c r="Z308" s="44"/>
      <c r="AA308" s="44"/>
      <c r="AB308" s="44"/>
      <c r="AC308" s="44"/>
      <c r="AD308" s="44"/>
      <c r="AE308" s="44"/>
      <c r="AF308" s="44"/>
      <c r="AG308" s="44"/>
      <c r="AH308" s="44"/>
      <c r="AI308" s="44"/>
    </row>
    <row r="309" spans="2:35" x14ac:dyDescent="0.25">
      <c r="B309" s="63"/>
      <c r="C309" s="63"/>
      <c r="D309" s="63"/>
      <c r="E309" s="63"/>
      <c r="F309" s="63"/>
      <c r="G309" s="63"/>
      <c r="H309" s="63"/>
      <c r="I309" s="63"/>
      <c r="J309" s="63"/>
      <c r="K309" s="63"/>
      <c r="L309" s="63"/>
      <c r="M309" s="107"/>
      <c r="T309" s="44"/>
      <c r="U309" s="44"/>
      <c r="V309" s="44"/>
      <c r="W309" s="44"/>
      <c r="X309" s="44"/>
      <c r="Y309" s="44"/>
      <c r="Z309" s="44"/>
      <c r="AA309" s="44"/>
      <c r="AB309" s="44"/>
      <c r="AC309" s="44"/>
      <c r="AD309" s="44"/>
      <c r="AE309" s="44"/>
      <c r="AF309" s="44"/>
      <c r="AG309" s="44"/>
      <c r="AH309" s="44"/>
      <c r="AI309" s="44"/>
    </row>
    <row r="310" spans="2:35" x14ac:dyDescent="0.25">
      <c r="B310" s="63"/>
      <c r="C310" s="63"/>
      <c r="D310" s="63"/>
      <c r="E310" s="63"/>
      <c r="F310" s="63"/>
      <c r="G310" s="63"/>
      <c r="H310" s="63"/>
      <c r="I310" s="63"/>
      <c r="J310" s="63"/>
      <c r="K310" s="63"/>
      <c r="L310" s="63"/>
      <c r="M310" s="107"/>
      <c r="T310" s="44"/>
      <c r="U310" s="44"/>
      <c r="V310" s="44"/>
      <c r="W310" s="44"/>
      <c r="X310" s="44"/>
      <c r="Y310" s="44"/>
      <c r="Z310" s="44"/>
      <c r="AA310" s="44"/>
      <c r="AB310" s="44"/>
      <c r="AC310" s="44"/>
      <c r="AD310" s="44"/>
      <c r="AE310" s="44"/>
      <c r="AF310" s="44"/>
      <c r="AG310" s="44"/>
      <c r="AH310" s="44"/>
      <c r="AI310" s="44"/>
    </row>
    <row r="311" spans="2:35" x14ac:dyDescent="0.25">
      <c r="B311" s="63"/>
      <c r="C311" s="63"/>
      <c r="D311" s="63"/>
      <c r="E311" s="63"/>
      <c r="F311" s="63"/>
      <c r="G311" s="63"/>
      <c r="H311" s="63"/>
      <c r="I311" s="63"/>
      <c r="J311" s="63"/>
      <c r="K311" s="63"/>
      <c r="L311" s="63"/>
      <c r="M311" s="107"/>
      <c r="T311" s="44"/>
      <c r="U311" s="44"/>
      <c r="V311" s="44"/>
      <c r="W311" s="44"/>
      <c r="X311" s="44"/>
      <c r="Y311" s="44"/>
      <c r="Z311" s="44"/>
      <c r="AA311" s="44"/>
      <c r="AB311" s="44"/>
      <c r="AC311" s="44"/>
      <c r="AD311" s="44"/>
      <c r="AE311" s="44"/>
      <c r="AF311" s="44"/>
      <c r="AG311" s="44"/>
      <c r="AH311" s="44"/>
      <c r="AI311" s="44"/>
    </row>
    <row r="312" spans="2:35" x14ac:dyDescent="0.25">
      <c r="B312" s="63"/>
      <c r="C312" s="63"/>
      <c r="D312" s="63"/>
      <c r="E312" s="63"/>
      <c r="F312" s="63"/>
      <c r="G312" s="63"/>
      <c r="H312" s="63"/>
      <c r="I312" s="63"/>
      <c r="J312" s="63"/>
      <c r="K312" s="63"/>
      <c r="L312" s="63"/>
      <c r="M312" s="107"/>
      <c r="T312" s="44"/>
      <c r="U312" s="44"/>
      <c r="V312" s="44"/>
      <c r="W312" s="44"/>
      <c r="X312" s="44"/>
      <c r="Y312" s="44"/>
      <c r="Z312" s="44"/>
      <c r="AA312" s="44"/>
      <c r="AB312" s="44"/>
      <c r="AC312" s="44"/>
      <c r="AD312" s="44"/>
      <c r="AE312" s="44"/>
      <c r="AF312" s="44"/>
      <c r="AG312" s="44"/>
      <c r="AH312" s="44"/>
      <c r="AI312" s="44"/>
    </row>
    <row r="313" spans="2:35" x14ac:dyDescent="0.25">
      <c r="B313" s="63"/>
      <c r="C313" s="63"/>
      <c r="D313" s="63"/>
      <c r="E313" s="63"/>
      <c r="F313" s="63"/>
      <c r="G313" s="63"/>
      <c r="H313" s="63"/>
      <c r="I313" s="63"/>
      <c r="J313" s="63"/>
      <c r="K313" s="63"/>
      <c r="L313" s="63"/>
      <c r="M313" s="107"/>
      <c r="T313" s="44"/>
      <c r="U313" s="44"/>
      <c r="V313" s="44"/>
      <c r="W313" s="44"/>
      <c r="X313" s="44"/>
      <c r="Y313" s="44"/>
      <c r="Z313" s="44"/>
      <c r="AA313" s="44"/>
      <c r="AB313" s="44"/>
      <c r="AC313" s="44"/>
      <c r="AD313" s="44"/>
      <c r="AE313" s="44"/>
      <c r="AF313" s="44"/>
      <c r="AG313" s="44"/>
      <c r="AH313" s="44"/>
      <c r="AI313" s="44"/>
    </row>
    <row r="314" spans="2:35" x14ac:dyDescent="0.25">
      <c r="B314" s="63"/>
      <c r="C314" s="63"/>
      <c r="D314" s="63"/>
      <c r="E314" s="63"/>
      <c r="F314" s="63"/>
      <c r="G314" s="63"/>
      <c r="H314" s="63"/>
      <c r="I314" s="63"/>
      <c r="J314" s="63"/>
      <c r="K314" s="63"/>
      <c r="L314" s="63"/>
      <c r="M314" s="107"/>
      <c r="T314" s="44"/>
      <c r="U314" s="44"/>
      <c r="V314" s="44"/>
      <c r="W314" s="44"/>
      <c r="X314" s="44"/>
      <c r="Y314" s="44"/>
      <c r="Z314" s="44"/>
      <c r="AA314" s="44"/>
      <c r="AB314" s="44"/>
      <c r="AC314" s="44"/>
      <c r="AD314" s="44"/>
      <c r="AE314" s="44"/>
      <c r="AF314" s="44"/>
      <c r="AG314" s="44"/>
      <c r="AH314" s="44"/>
      <c r="AI314" s="44"/>
    </row>
    <row r="315" spans="2:35" x14ac:dyDescent="0.25">
      <c r="B315" s="63"/>
      <c r="C315" s="63"/>
      <c r="D315" s="63"/>
      <c r="E315" s="63"/>
      <c r="F315" s="63"/>
      <c r="G315" s="63"/>
      <c r="H315" s="63"/>
      <c r="I315" s="63"/>
      <c r="J315" s="63"/>
      <c r="K315" s="63"/>
      <c r="L315" s="63"/>
      <c r="M315" s="107"/>
      <c r="T315" s="44"/>
      <c r="U315" s="44"/>
      <c r="V315" s="44"/>
      <c r="W315" s="44"/>
      <c r="X315" s="44"/>
      <c r="Y315" s="44"/>
      <c r="Z315" s="44"/>
      <c r="AA315" s="44"/>
      <c r="AB315" s="44"/>
      <c r="AC315" s="44"/>
      <c r="AD315" s="44"/>
      <c r="AE315" s="44"/>
      <c r="AF315" s="44"/>
      <c r="AG315" s="44"/>
      <c r="AH315" s="44"/>
      <c r="AI315" s="44"/>
    </row>
    <row r="316" spans="2:35" x14ac:dyDescent="0.25">
      <c r="B316" s="63"/>
      <c r="C316" s="63"/>
      <c r="D316" s="63"/>
      <c r="E316" s="63"/>
      <c r="F316" s="63"/>
      <c r="G316" s="63"/>
      <c r="H316" s="63"/>
      <c r="I316" s="63"/>
      <c r="J316" s="63"/>
      <c r="K316" s="63"/>
      <c r="L316" s="63"/>
      <c r="M316" s="107"/>
      <c r="T316" s="44"/>
      <c r="U316" s="44"/>
      <c r="V316" s="44"/>
      <c r="W316" s="44"/>
      <c r="X316" s="44"/>
      <c r="Y316" s="44"/>
      <c r="Z316" s="44"/>
      <c r="AA316" s="44"/>
      <c r="AB316" s="44"/>
      <c r="AC316" s="44"/>
      <c r="AD316" s="44"/>
      <c r="AE316" s="44"/>
      <c r="AF316" s="44"/>
      <c r="AG316" s="44"/>
      <c r="AH316" s="44"/>
      <c r="AI316" s="44"/>
    </row>
    <row r="317" spans="2:35" x14ac:dyDescent="0.25">
      <c r="B317" s="63"/>
      <c r="C317" s="63"/>
      <c r="D317" s="63"/>
      <c r="E317" s="63"/>
      <c r="F317" s="63"/>
      <c r="G317" s="63"/>
      <c r="H317" s="63"/>
      <c r="I317" s="63"/>
      <c r="J317" s="63"/>
      <c r="K317" s="63"/>
      <c r="L317" s="63"/>
      <c r="M317" s="107"/>
      <c r="T317" s="44"/>
      <c r="U317" s="44"/>
      <c r="V317" s="44"/>
      <c r="W317" s="44"/>
      <c r="X317" s="44"/>
      <c r="Y317" s="44"/>
      <c r="Z317" s="44"/>
      <c r="AA317" s="44"/>
      <c r="AB317" s="44"/>
      <c r="AC317" s="44"/>
      <c r="AD317" s="44"/>
      <c r="AE317" s="44"/>
      <c r="AF317" s="44"/>
      <c r="AG317" s="44"/>
      <c r="AH317" s="44"/>
      <c r="AI317" s="44"/>
    </row>
    <row r="318" spans="2:35" x14ac:dyDescent="0.25">
      <c r="B318" s="63"/>
      <c r="C318" s="63"/>
      <c r="D318" s="63"/>
      <c r="E318" s="63"/>
      <c r="F318" s="63"/>
      <c r="G318" s="63"/>
      <c r="H318" s="63"/>
      <c r="I318" s="63"/>
      <c r="J318" s="63"/>
      <c r="K318" s="63"/>
      <c r="L318" s="63"/>
      <c r="M318" s="107"/>
      <c r="T318" s="44"/>
      <c r="U318" s="44"/>
      <c r="V318" s="44"/>
      <c r="W318" s="44"/>
      <c r="X318" s="44"/>
      <c r="Y318" s="44"/>
      <c r="Z318" s="44"/>
      <c r="AA318" s="44"/>
      <c r="AB318" s="44"/>
      <c r="AC318" s="44"/>
      <c r="AD318" s="44"/>
      <c r="AE318" s="44"/>
      <c r="AF318" s="44"/>
      <c r="AG318" s="44"/>
      <c r="AH318" s="44"/>
      <c r="AI318" s="44"/>
    </row>
    <row r="319" spans="2:35" x14ac:dyDescent="0.25">
      <c r="B319" s="63"/>
      <c r="C319" s="63"/>
      <c r="D319" s="63"/>
      <c r="E319" s="63"/>
      <c r="F319" s="63"/>
      <c r="G319" s="63"/>
      <c r="H319" s="63"/>
      <c r="I319" s="63"/>
      <c r="J319" s="63"/>
      <c r="K319" s="63"/>
      <c r="L319" s="63"/>
      <c r="M319" s="107"/>
      <c r="T319" s="44"/>
      <c r="U319" s="44"/>
      <c r="V319" s="44"/>
      <c r="W319" s="44"/>
      <c r="X319" s="44"/>
      <c r="Y319" s="44"/>
      <c r="Z319" s="44"/>
      <c r="AA319" s="44"/>
      <c r="AB319" s="44"/>
      <c r="AC319" s="44"/>
      <c r="AD319" s="44"/>
      <c r="AE319" s="44"/>
      <c r="AF319" s="44"/>
      <c r="AG319" s="44"/>
      <c r="AH319" s="44"/>
      <c r="AI319" s="44"/>
    </row>
    <row r="320" spans="2:35" x14ac:dyDescent="0.25">
      <c r="B320" s="63"/>
      <c r="C320" s="63"/>
      <c r="D320" s="63"/>
      <c r="E320" s="63"/>
      <c r="F320" s="63"/>
      <c r="G320" s="63"/>
      <c r="H320" s="63"/>
      <c r="I320" s="63"/>
      <c r="J320" s="63"/>
      <c r="K320" s="63"/>
      <c r="L320" s="63"/>
      <c r="M320" s="107"/>
      <c r="T320" s="44"/>
      <c r="U320" s="44"/>
      <c r="V320" s="44"/>
      <c r="W320" s="44"/>
      <c r="X320" s="44"/>
      <c r="Y320" s="44"/>
      <c r="Z320" s="44"/>
      <c r="AA320" s="44"/>
      <c r="AB320" s="44"/>
      <c r="AC320" s="44"/>
      <c r="AD320" s="44"/>
      <c r="AE320" s="44"/>
      <c r="AF320" s="44"/>
      <c r="AG320" s="44"/>
      <c r="AH320" s="44"/>
      <c r="AI320" s="44"/>
    </row>
    <row r="321" spans="2:35" x14ac:dyDescent="0.25">
      <c r="B321" s="63"/>
      <c r="C321" s="63"/>
      <c r="D321" s="63"/>
      <c r="E321" s="63"/>
      <c r="F321" s="63"/>
      <c r="G321" s="63"/>
      <c r="H321" s="63"/>
      <c r="I321" s="63"/>
      <c r="J321" s="63"/>
      <c r="K321" s="63"/>
      <c r="L321" s="63"/>
      <c r="M321" s="107"/>
      <c r="T321" s="44"/>
      <c r="U321" s="44"/>
      <c r="V321" s="44"/>
      <c r="W321" s="44"/>
      <c r="X321" s="44"/>
      <c r="Y321" s="44"/>
      <c r="Z321" s="44"/>
      <c r="AA321" s="44"/>
      <c r="AB321" s="44"/>
      <c r="AC321" s="44"/>
      <c r="AD321" s="44"/>
      <c r="AE321" s="44"/>
      <c r="AF321" s="44"/>
      <c r="AG321" s="44"/>
      <c r="AH321" s="44"/>
      <c r="AI321" s="44"/>
    </row>
    <row r="322" spans="2:35" x14ac:dyDescent="0.25">
      <c r="B322" s="63"/>
      <c r="C322" s="63"/>
      <c r="D322" s="63"/>
      <c r="E322" s="63"/>
      <c r="F322" s="63"/>
      <c r="G322" s="63"/>
      <c r="H322" s="63"/>
      <c r="I322" s="63"/>
      <c r="J322" s="63"/>
      <c r="K322" s="63"/>
      <c r="L322" s="63"/>
      <c r="M322" s="107"/>
      <c r="T322" s="44"/>
      <c r="U322" s="44"/>
      <c r="V322" s="44"/>
      <c r="W322" s="44"/>
      <c r="X322" s="44"/>
      <c r="Y322" s="44"/>
      <c r="Z322" s="44"/>
      <c r="AA322" s="44"/>
      <c r="AB322" s="44"/>
      <c r="AC322" s="44"/>
      <c r="AD322" s="44"/>
      <c r="AE322" s="44"/>
      <c r="AF322" s="44"/>
      <c r="AG322" s="44"/>
      <c r="AH322" s="44"/>
      <c r="AI322" s="44"/>
    </row>
    <row r="323" spans="2:35" x14ac:dyDescent="0.25">
      <c r="B323" s="63"/>
      <c r="C323" s="63"/>
      <c r="D323" s="63"/>
      <c r="E323" s="63"/>
      <c r="F323" s="63"/>
      <c r="G323" s="63"/>
      <c r="H323" s="63"/>
      <c r="I323" s="63"/>
      <c r="J323" s="63"/>
      <c r="K323" s="63"/>
      <c r="L323" s="63"/>
      <c r="M323" s="107"/>
      <c r="T323" s="44"/>
      <c r="U323" s="44"/>
      <c r="V323" s="44"/>
      <c r="W323" s="44"/>
      <c r="X323" s="44"/>
      <c r="Y323" s="44"/>
      <c r="Z323" s="44"/>
      <c r="AA323" s="44"/>
      <c r="AB323" s="44"/>
      <c r="AC323" s="44"/>
      <c r="AD323" s="44"/>
      <c r="AE323" s="44"/>
      <c r="AF323" s="44"/>
      <c r="AG323" s="44"/>
      <c r="AH323" s="44"/>
      <c r="AI323" s="44"/>
    </row>
    <row r="324" spans="2:35" x14ac:dyDescent="0.25">
      <c r="B324" s="63"/>
      <c r="C324" s="63"/>
      <c r="D324" s="63"/>
      <c r="E324" s="63"/>
      <c r="F324" s="63"/>
      <c r="G324" s="63"/>
      <c r="H324" s="63"/>
      <c r="I324" s="63"/>
      <c r="J324" s="63"/>
      <c r="K324" s="63"/>
      <c r="L324" s="63"/>
      <c r="M324" s="107"/>
      <c r="T324" s="44"/>
      <c r="U324" s="44"/>
      <c r="V324" s="44"/>
      <c r="W324" s="44"/>
      <c r="X324" s="44"/>
      <c r="Y324" s="44"/>
      <c r="Z324" s="44"/>
      <c r="AA324" s="44"/>
      <c r="AB324" s="44"/>
      <c r="AC324" s="44"/>
      <c r="AD324" s="44"/>
      <c r="AE324" s="44"/>
      <c r="AF324" s="44"/>
      <c r="AG324" s="44"/>
      <c r="AH324" s="44"/>
      <c r="AI324" s="44"/>
    </row>
    <row r="325" spans="2:35" x14ac:dyDescent="0.25">
      <c r="B325" s="63"/>
      <c r="C325" s="63"/>
      <c r="D325" s="63"/>
      <c r="E325" s="63"/>
      <c r="F325" s="63"/>
      <c r="G325" s="63"/>
      <c r="H325" s="63"/>
      <c r="I325" s="63"/>
      <c r="J325" s="63"/>
      <c r="K325" s="63"/>
      <c r="L325" s="63"/>
      <c r="M325" s="107"/>
      <c r="T325" s="44"/>
      <c r="U325" s="44"/>
      <c r="V325" s="44"/>
      <c r="W325" s="44"/>
      <c r="X325" s="44"/>
      <c r="Y325" s="44"/>
      <c r="Z325" s="44"/>
      <c r="AA325" s="44"/>
      <c r="AB325" s="44"/>
      <c r="AC325" s="44"/>
      <c r="AD325" s="44"/>
      <c r="AE325" s="44"/>
      <c r="AF325" s="44"/>
      <c r="AG325" s="44"/>
      <c r="AH325" s="44"/>
      <c r="AI325" s="44"/>
    </row>
    <row r="326" spans="2:35" x14ac:dyDescent="0.25">
      <c r="B326" s="63"/>
      <c r="C326" s="63"/>
      <c r="D326" s="63"/>
      <c r="E326" s="63"/>
      <c r="F326" s="63"/>
      <c r="G326" s="63"/>
      <c r="H326" s="63"/>
      <c r="I326" s="63"/>
      <c r="J326" s="63"/>
      <c r="K326" s="63"/>
      <c r="L326" s="63"/>
      <c r="M326" s="107"/>
      <c r="T326" s="44"/>
      <c r="U326" s="44"/>
      <c r="V326" s="44"/>
      <c r="W326" s="44"/>
      <c r="X326" s="44"/>
      <c r="Y326" s="44"/>
      <c r="Z326" s="44"/>
      <c r="AA326" s="44"/>
      <c r="AB326" s="44"/>
      <c r="AC326" s="44"/>
      <c r="AD326" s="44"/>
      <c r="AE326" s="44"/>
      <c r="AF326" s="44"/>
      <c r="AG326" s="44"/>
      <c r="AH326" s="44"/>
      <c r="AI326" s="44"/>
    </row>
    <row r="327" spans="2:35" x14ac:dyDescent="0.25">
      <c r="B327" s="63"/>
      <c r="C327" s="63"/>
      <c r="D327" s="63"/>
      <c r="E327" s="63"/>
      <c r="F327" s="63"/>
      <c r="G327" s="63"/>
      <c r="H327" s="63"/>
      <c r="I327" s="63"/>
      <c r="J327" s="63"/>
      <c r="K327" s="63"/>
      <c r="L327" s="63"/>
      <c r="M327" s="107"/>
      <c r="T327" s="44"/>
      <c r="U327" s="44"/>
      <c r="V327" s="44"/>
      <c r="W327" s="44"/>
      <c r="X327" s="44"/>
      <c r="Y327" s="44"/>
      <c r="Z327" s="44"/>
      <c r="AA327" s="44"/>
      <c r="AB327" s="44"/>
      <c r="AC327" s="44"/>
      <c r="AD327" s="44"/>
      <c r="AE327" s="44"/>
      <c r="AF327" s="44"/>
      <c r="AG327" s="44"/>
      <c r="AH327" s="44"/>
      <c r="AI327" s="44"/>
    </row>
    <row r="328" spans="2:35" x14ac:dyDescent="0.25">
      <c r="B328" s="63"/>
      <c r="C328" s="63"/>
      <c r="D328" s="63"/>
      <c r="E328" s="63"/>
      <c r="F328" s="63"/>
      <c r="G328" s="63"/>
      <c r="H328" s="63"/>
      <c r="I328" s="63"/>
      <c r="J328" s="63"/>
      <c r="K328" s="63"/>
      <c r="L328" s="63"/>
      <c r="M328" s="107"/>
      <c r="T328" s="44"/>
      <c r="U328" s="44"/>
      <c r="V328" s="44"/>
      <c r="W328" s="44"/>
      <c r="X328" s="44"/>
      <c r="Y328" s="44"/>
      <c r="Z328" s="44"/>
      <c r="AA328" s="44"/>
      <c r="AB328" s="44"/>
      <c r="AC328" s="44"/>
      <c r="AD328" s="44"/>
      <c r="AE328" s="44"/>
      <c r="AF328" s="44"/>
      <c r="AG328" s="44"/>
      <c r="AH328" s="44"/>
      <c r="AI328" s="44"/>
    </row>
    <row r="329" spans="2:35" x14ac:dyDescent="0.25">
      <c r="B329" s="63"/>
      <c r="C329" s="63"/>
      <c r="D329" s="63"/>
      <c r="E329" s="63"/>
      <c r="F329" s="63"/>
      <c r="G329" s="63"/>
      <c r="H329" s="63"/>
      <c r="I329" s="63"/>
      <c r="J329" s="63"/>
      <c r="K329" s="63"/>
      <c r="L329" s="63"/>
      <c r="M329" s="107"/>
      <c r="T329" s="44"/>
      <c r="U329" s="44"/>
      <c r="V329" s="44"/>
      <c r="W329" s="44"/>
      <c r="X329" s="44"/>
      <c r="Y329" s="44"/>
      <c r="Z329" s="44"/>
      <c r="AA329" s="44"/>
      <c r="AB329" s="44"/>
      <c r="AC329" s="44"/>
      <c r="AD329" s="44"/>
      <c r="AE329" s="44"/>
      <c r="AF329" s="44"/>
      <c r="AG329" s="44"/>
      <c r="AH329" s="44"/>
      <c r="AI329" s="44"/>
    </row>
    <row r="330" spans="2:35" x14ac:dyDescent="0.25">
      <c r="B330" s="63"/>
      <c r="C330" s="63"/>
      <c r="D330" s="63"/>
      <c r="E330" s="63"/>
      <c r="F330" s="63"/>
      <c r="G330" s="63"/>
      <c r="H330" s="63"/>
      <c r="I330" s="63"/>
      <c r="J330" s="63"/>
      <c r="K330" s="63"/>
      <c r="L330" s="63"/>
      <c r="M330" s="107"/>
      <c r="T330" s="44"/>
      <c r="U330" s="44"/>
      <c r="V330" s="44"/>
      <c r="W330" s="44"/>
      <c r="X330" s="44"/>
      <c r="Y330" s="44"/>
      <c r="Z330" s="44"/>
      <c r="AA330" s="44"/>
      <c r="AB330" s="44"/>
      <c r="AC330" s="44"/>
      <c r="AD330" s="44"/>
      <c r="AE330" s="44"/>
      <c r="AF330" s="44"/>
      <c r="AG330" s="44"/>
      <c r="AH330" s="44"/>
      <c r="AI330" s="44"/>
    </row>
    <row r="331" spans="2:35" x14ac:dyDescent="0.25">
      <c r="B331" s="63"/>
      <c r="C331" s="63"/>
      <c r="D331" s="63"/>
      <c r="E331" s="63"/>
      <c r="F331" s="63"/>
      <c r="G331" s="63"/>
      <c r="H331" s="63"/>
      <c r="I331" s="63"/>
      <c r="J331" s="63"/>
      <c r="K331" s="63"/>
      <c r="L331" s="63"/>
      <c r="M331" s="107"/>
      <c r="T331" s="44"/>
      <c r="U331" s="44"/>
      <c r="V331" s="44"/>
      <c r="W331" s="44"/>
      <c r="X331" s="44"/>
      <c r="Y331" s="44"/>
      <c r="Z331" s="44"/>
      <c r="AA331" s="44"/>
      <c r="AB331" s="44"/>
      <c r="AC331" s="44"/>
      <c r="AD331" s="44"/>
      <c r="AE331" s="44"/>
      <c r="AF331" s="44"/>
      <c r="AG331" s="44"/>
      <c r="AH331" s="44"/>
      <c r="AI331" s="44"/>
    </row>
    <row r="332" spans="2:35" x14ac:dyDescent="0.25">
      <c r="B332" s="63"/>
      <c r="C332" s="63"/>
      <c r="D332" s="63"/>
      <c r="E332" s="63"/>
      <c r="F332" s="63"/>
      <c r="G332" s="63"/>
      <c r="H332" s="63"/>
      <c r="I332" s="63"/>
      <c r="J332" s="63"/>
      <c r="K332" s="63"/>
      <c r="L332" s="63"/>
      <c r="M332" s="107"/>
      <c r="T332" s="44"/>
      <c r="U332" s="44"/>
      <c r="V332" s="44"/>
      <c r="W332" s="44"/>
      <c r="X332" s="44"/>
      <c r="Y332" s="44"/>
      <c r="Z332" s="44"/>
      <c r="AA332" s="44"/>
      <c r="AB332" s="44"/>
      <c r="AC332" s="44"/>
      <c r="AD332" s="44"/>
      <c r="AE332" s="44"/>
      <c r="AF332" s="44"/>
      <c r="AG332" s="44"/>
      <c r="AH332" s="44"/>
      <c r="AI332" s="44"/>
    </row>
    <row r="333" spans="2:35" x14ac:dyDescent="0.25">
      <c r="B333" s="63"/>
      <c r="C333" s="63"/>
      <c r="D333" s="63"/>
      <c r="E333" s="63"/>
      <c r="F333" s="63"/>
      <c r="G333" s="63"/>
      <c r="H333" s="63"/>
      <c r="I333" s="63"/>
      <c r="J333" s="63"/>
      <c r="K333" s="63"/>
      <c r="L333" s="63"/>
      <c r="M333" s="107"/>
      <c r="T333" s="44"/>
      <c r="U333" s="44"/>
      <c r="V333" s="44"/>
      <c r="W333" s="44"/>
      <c r="X333" s="44"/>
      <c r="Y333" s="44"/>
      <c r="Z333" s="44"/>
      <c r="AA333" s="44"/>
      <c r="AB333" s="44"/>
      <c r="AC333" s="44"/>
      <c r="AD333" s="44"/>
      <c r="AE333" s="44"/>
      <c r="AF333" s="44"/>
      <c r="AG333" s="44"/>
      <c r="AH333" s="44"/>
      <c r="AI333" s="44"/>
    </row>
    <row r="334" spans="2:35" x14ac:dyDescent="0.25">
      <c r="B334" s="63"/>
      <c r="C334" s="63"/>
      <c r="D334" s="63"/>
      <c r="E334" s="63"/>
      <c r="F334" s="63"/>
      <c r="G334" s="63"/>
      <c r="H334" s="63"/>
      <c r="I334" s="63"/>
      <c r="J334" s="63"/>
      <c r="K334" s="63"/>
      <c r="L334" s="63"/>
      <c r="M334" s="107"/>
      <c r="T334" s="44"/>
      <c r="U334" s="44"/>
      <c r="V334" s="44"/>
      <c r="W334" s="44"/>
      <c r="X334" s="44"/>
      <c r="Y334" s="44"/>
      <c r="Z334" s="44"/>
      <c r="AA334" s="44"/>
      <c r="AB334" s="44"/>
      <c r="AC334" s="44"/>
      <c r="AD334" s="44"/>
      <c r="AE334" s="44"/>
      <c r="AF334" s="44"/>
      <c r="AG334" s="44"/>
      <c r="AH334" s="44"/>
      <c r="AI334" s="44"/>
    </row>
    <row r="335" spans="2:35" x14ac:dyDescent="0.25">
      <c r="B335" s="63"/>
      <c r="C335" s="63"/>
      <c r="D335" s="63"/>
      <c r="E335" s="63"/>
      <c r="F335" s="63"/>
      <c r="G335" s="63"/>
      <c r="H335" s="63"/>
      <c r="I335" s="63"/>
      <c r="J335" s="63"/>
      <c r="K335" s="63"/>
      <c r="L335" s="63"/>
      <c r="M335" s="107"/>
      <c r="T335" s="44"/>
      <c r="U335" s="44"/>
      <c r="V335" s="44"/>
      <c r="W335" s="44"/>
      <c r="X335" s="44"/>
      <c r="Y335" s="44"/>
      <c r="Z335" s="44"/>
      <c r="AA335" s="44"/>
      <c r="AB335" s="44"/>
      <c r="AC335" s="44"/>
      <c r="AD335" s="44"/>
      <c r="AE335" s="44"/>
      <c r="AF335" s="44"/>
      <c r="AG335" s="44"/>
      <c r="AH335" s="44"/>
      <c r="AI335" s="44"/>
    </row>
    <row r="336" spans="2:35" x14ac:dyDescent="0.25">
      <c r="B336" s="63"/>
      <c r="C336" s="63"/>
      <c r="D336" s="63"/>
      <c r="E336" s="63"/>
      <c r="F336" s="63"/>
      <c r="G336" s="63"/>
      <c r="H336" s="63"/>
      <c r="I336" s="63"/>
      <c r="J336" s="63"/>
      <c r="K336" s="63"/>
      <c r="L336" s="63"/>
      <c r="M336" s="107"/>
      <c r="T336" s="44"/>
      <c r="U336" s="44"/>
      <c r="V336" s="44"/>
      <c r="W336" s="44"/>
      <c r="X336" s="44"/>
      <c r="Y336" s="44"/>
      <c r="Z336" s="44"/>
      <c r="AA336" s="44"/>
      <c r="AB336" s="44"/>
      <c r="AC336" s="44"/>
      <c r="AD336" s="44"/>
      <c r="AE336" s="44"/>
      <c r="AF336" s="44"/>
      <c r="AG336" s="44"/>
      <c r="AH336" s="44"/>
      <c r="AI336" s="44"/>
    </row>
    <row r="337" spans="2:35" x14ac:dyDescent="0.25">
      <c r="B337" s="63"/>
      <c r="C337" s="63"/>
      <c r="D337" s="63"/>
      <c r="E337" s="63"/>
      <c r="F337" s="63"/>
      <c r="G337" s="63"/>
      <c r="H337" s="63"/>
      <c r="I337" s="63"/>
      <c r="J337" s="63"/>
      <c r="K337" s="63"/>
      <c r="L337" s="63"/>
      <c r="M337" s="107"/>
      <c r="T337" s="44"/>
      <c r="U337" s="44"/>
      <c r="V337" s="44"/>
      <c r="W337" s="44"/>
      <c r="X337" s="44"/>
      <c r="Y337" s="44"/>
      <c r="Z337" s="44"/>
      <c r="AA337" s="44"/>
      <c r="AB337" s="44"/>
      <c r="AC337" s="44"/>
      <c r="AD337" s="44"/>
      <c r="AE337" s="44"/>
      <c r="AF337" s="44"/>
      <c r="AG337" s="44"/>
      <c r="AH337" s="44"/>
      <c r="AI337" s="44"/>
    </row>
    <row r="338" spans="2:35" x14ac:dyDescent="0.25">
      <c r="B338" s="63"/>
      <c r="C338" s="63"/>
      <c r="D338" s="63"/>
      <c r="E338" s="63"/>
      <c r="F338" s="63"/>
      <c r="G338" s="63"/>
      <c r="H338" s="63"/>
      <c r="I338" s="63"/>
      <c r="J338" s="63"/>
      <c r="K338" s="63"/>
      <c r="L338" s="63"/>
      <c r="M338" s="107"/>
      <c r="T338" s="44"/>
      <c r="U338" s="44"/>
      <c r="V338" s="44"/>
      <c r="W338" s="44"/>
      <c r="X338" s="44"/>
      <c r="Y338" s="44"/>
      <c r="Z338" s="44"/>
      <c r="AA338" s="44"/>
      <c r="AB338" s="44"/>
      <c r="AC338" s="44"/>
      <c r="AD338" s="44"/>
      <c r="AE338" s="44"/>
      <c r="AF338" s="44"/>
      <c r="AG338" s="44"/>
      <c r="AH338" s="44"/>
      <c r="AI338" s="44"/>
    </row>
    <row r="339" spans="2:35" x14ac:dyDescent="0.25">
      <c r="B339" s="63"/>
      <c r="C339" s="63"/>
      <c r="D339" s="63"/>
      <c r="E339" s="63"/>
      <c r="F339" s="63"/>
      <c r="G339" s="63"/>
      <c r="H339" s="63"/>
      <c r="I339" s="63"/>
      <c r="J339" s="63"/>
      <c r="K339" s="63"/>
      <c r="L339" s="63"/>
      <c r="M339" s="107"/>
      <c r="T339" s="44"/>
      <c r="U339" s="44"/>
      <c r="V339" s="44"/>
      <c r="W339" s="44"/>
      <c r="X339" s="44"/>
      <c r="Y339" s="44"/>
      <c r="Z339" s="44"/>
      <c r="AA339" s="44"/>
      <c r="AB339" s="44"/>
      <c r="AC339" s="44"/>
      <c r="AD339" s="44"/>
      <c r="AE339" s="44"/>
      <c r="AF339" s="44"/>
      <c r="AG339" s="44"/>
      <c r="AH339" s="44"/>
      <c r="AI339" s="44"/>
    </row>
    <row r="340" spans="2:35" x14ac:dyDescent="0.25">
      <c r="B340" s="63"/>
      <c r="C340" s="63"/>
      <c r="D340" s="63"/>
      <c r="E340" s="63"/>
      <c r="F340" s="63"/>
      <c r="G340" s="63"/>
      <c r="H340" s="63"/>
      <c r="I340" s="63"/>
      <c r="J340" s="63"/>
      <c r="K340" s="63"/>
      <c r="L340" s="63"/>
      <c r="M340" s="107"/>
      <c r="T340" s="44"/>
      <c r="U340" s="44"/>
      <c r="V340" s="44"/>
      <c r="W340" s="44"/>
      <c r="X340" s="44"/>
      <c r="Y340" s="44"/>
      <c r="Z340" s="44"/>
      <c r="AA340" s="44"/>
      <c r="AB340" s="44"/>
      <c r="AC340" s="44"/>
      <c r="AD340" s="44"/>
      <c r="AE340" s="44"/>
      <c r="AF340" s="44"/>
      <c r="AG340" s="44"/>
      <c r="AH340" s="44"/>
      <c r="AI340" s="44"/>
    </row>
    <row r="341" spans="2:35" x14ac:dyDescent="0.25">
      <c r="B341" s="63"/>
      <c r="C341" s="63"/>
      <c r="D341" s="63"/>
      <c r="E341" s="63"/>
      <c r="F341" s="63"/>
      <c r="G341" s="63"/>
      <c r="H341" s="63"/>
      <c r="I341" s="63"/>
      <c r="J341" s="63"/>
      <c r="K341" s="63"/>
      <c r="L341" s="63"/>
      <c r="M341" s="107"/>
      <c r="T341" s="44"/>
      <c r="U341" s="44"/>
      <c r="V341" s="44"/>
      <c r="W341" s="44"/>
      <c r="X341" s="44"/>
      <c r="Y341" s="44"/>
      <c r="Z341" s="44"/>
      <c r="AA341" s="44"/>
      <c r="AB341" s="44"/>
      <c r="AC341" s="44"/>
      <c r="AD341" s="44"/>
      <c r="AE341" s="44"/>
      <c r="AF341" s="44"/>
      <c r="AG341" s="44"/>
      <c r="AH341" s="44"/>
      <c r="AI341" s="44"/>
    </row>
    <row r="342" spans="2:35" x14ac:dyDescent="0.25">
      <c r="B342" s="63"/>
      <c r="C342" s="63"/>
      <c r="D342" s="63"/>
      <c r="E342" s="63"/>
      <c r="F342" s="63"/>
      <c r="G342" s="63"/>
      <c r="H342" s="63"/>
      <c r="I342" s="63"/>
      <c r="J342" s="63"/>
      <c r="K342" s="63"/>
      <c r="L342" s="63"/>
      <c r="M342" s="107"/>
      <c r="T342" s="44"/>
      <c r="U342" s="44"/>
      <c r="V342" s="44"/>
      <c r="W342" s="44"/>
      <c r="X342" s="44"/>
      <c r="Y342" s="44"/>
      <c r="Z342" s="44"/>
      <c r="AA342" s="44"/>
      <c r="AB342" s="44"/>
      <c r="AC342" s="44"/>
      <c r="AD342" s="44"/>
      <c r="AE342" s="44"/>
      <c r="AF342" s="44"/>
      <c r="AG342" s="44"/>
      <c r="AH342" s="44"/>
      <c r="AI342" s="44"/>
    </row>
    <row r="343" spans="2:35" x14ac:dyDescent="0.25">
      <c r="B343" s="63"/>
      <c r="C343" s="63"/>
      <c r="D343" s="63"/>
      <c r="E343" s="63"/>
      <c r="F343" s="63"/>
      <c r="G343" s="63"/>
      <c r="H343" s="63"/>
      <c r="I343" s="63"/>
      <c r="J343" s="63"/>
      <c r="K343" s="63"/>
      <c r="L343" s="63"/>
      <c r="M343" s="107"/>
      <c r="T343" s="44"/>
      <c r="U343" s="44"/>
      <c r="V343" s="44"/>
      <c r="W343" s="44"/>
      <c r="X343" s="44"/>
      <c r="Y343" s="44"/>
      <c r="Z343" s="44"/>
      <c r="AA343" s="44"/>
      <c r="AB343" s="44"/>
      <c r="AC343" s="44"/>
      <c r="AD343" s="44"/>
      <c r="AE343" s="44"/>
      <c r="AF343" s="44"/>
      <c r="AG343" s="44"/>
      <c r="AH343" s="44"/>
      <c r="AI343" s="44"/>
    </row>
    <row r="344" spans="2:35" x14ac:dyDescent="0.25">
      <c r="B344" s="63"/>
      <c r="C344" s="63"/>
      <c r="D344" s="63"/>
      <c r="E344" s="63"/>
      <c r="F344" s="63"/>
      <c r="G344" s="63"/>
      <c r="H344" s="63"/>
      <c r="I344" s="63"/>
      <c r="J344" s="63"/>
      <c r="K344" s="63"/>
      <c r="L344" s="63"/>
      <c r="M344" s="107"/>
      <c r="T344" s="44"/>
      <c r="U344" s="44"/>
      <c r="V344" s="44"/>
      <c r="W344" s="44"/>
      <c r="X344" s="44"/>
      <c r="Y344" s="44"/>
      <c r="Z344" s="44"/>
      <c r="AA344" s="44"/>
      <c r="AB344" s="44"/>
      <c r="AC344" s="44"/>
      <c r="AD344" s="44"/>
      <c r="AE344" s="44"/>
      <c r="AF344" s="44"/>
      <c r="AG344" s="44"/>
      <c r="AH344" s="44"/>
      <c r="AI344" s="44"/>
    </row>
    <row r="345" spans="2:35" x14ac:dyDescent="0.25">
      <c r="B345" s="63"/>
      <c r="C345" s="63"/>
      <c r="D345" s="63"/>
      <c r="E345" s="63"/>
      <c r="F345" s="63"/>
      <c r="G345" s="63"/>
      <c r="H345" s="63"/>
      <c r="I345" s="63"/>
      <c r="J345" s="63"/>
      <c r="K345" s="63"/>
      <c r="L345" s="63"/>
      <c r="M345" s="107"/>
      <c r="T345" s="44"/>
      <c r="U345" s="44"/>
      <c r="V345" s="44"/>
      <c r="W345" s="44"/>
      <c r="X345" s="44"/>
      <c r="Y345" s="44"/>
      <c r="Z345" s="44"/>
      <c r="AA345" s="44"/>
      <c r="AB345" s="44"/>
      <c r="AC345" s="44"/>
      <c r="AD345" s="44"/>
      <c r="AE345" s="44"/>
      <c r="AF345" s="44"/>
      <c r="AG345" s="44"/>
      <c r="AH345" s="44"/>
      <c r="AI345" s="44"/>
    </row>
    <row r="346" spans="2:35" x14ac:dyDescent="0.25">
      <c r="B346" s="63"/>
      <c r="C346" s="63"/>
      <c r="D346" s="63"/>
      <c r="E346" s="63"/>
      <c r="F346" s="63"/>
      <c r="G346" s="63"/>
      <c r="H346" s="63"/>
      <c r="I346" s="63"/>
      <c r="J346" s="63"/>
      <c r="K346" s="63"/>
      <c r="L346" s="63"/>
      <c r="M346" s="107"/>
      <c r="T346" s="44"/>
      <c r="U346" s="44"/>
      <c r="V346" s="44"/>
      <c r="W346" s="44"/>
      <c r="X346" s="44"/>
      <c r="Y346" s="44"/>
      <c r="Z346" s="44"/>
      <c r="AA346" s="44"/>
      <c r="AB346" s="44"/>
      <c r="AC346" s="44"/>
      <c r="AD346" s="44"/>
      <c r="AE346" s="44"/>
      <c r="AF346" s="44"/>
      <c r="AG346" s="44"/>
      <c r="AH346" s="44"/>
      <c r="AI346" s="44"/>
    </row>
    <row r="347" spans="2:35" x14ac:dyDescent="0.25">
      <c r="B347" s="63"/>
      <c r="C347" s="63"/>
      <c r="D347" s="63"/>
      <c r="E347" s="63"/>
      <c r="F347" s="63"/>
      <c r="G347" s="63"/>
      <c r="H347" s="63"/>
      <c r="I347" s="63"/>
      <c r="J347" s="63"/>
      <c r="K347" s="63"/>
      <c r="L347" s="63"/>
      <c r="M347" s="107"/>
      <c r="T347" s="44"/>
      <c r="U347" s="44"/>
      <c r="V347" s="44"/>
      <c r="W347" s="44"/>
      <c r="X347" s="44"/>
      <c r="Y347" s="44"/>
      <c r="Z347" s="44"/>
      <c r="AA347" s="44"/>
      <c r="AB347" s="44"/>
      <c r="AC347" s="44"/>
      <c r="AD347" s="44"/>
      <c r="AE347" s="44"/>
      <c r="AF347" s="44"/>
      <c r="AG347" s="44"/>
      <c r="AH347" s="44"/>
      <c r="AI347" s="44"/>
    </row>
    <row r="348" spans="2:35" x14ac:dyDescent="0.25">
      <c r="B348" s="63"/>
      <c r="C348" s="63"/>
      <c r="D348" s="63"/>
      <c r="E348" s="63"/>
      <c r="F348" s="63"/>
      <c r="G348" s="63"/>
      <c r="H348" s="63"/>
      <c r="I348" s="63"/>
      <c r="J348" s="63"/>
      <c r="K348" s="63"/>
      <c r="L348" s="63"/>
      <c r="M348" s="107"/>
      <c r="T348" s="44"/>
      <c r="U348" s="44"/>
      <c r="V348" s="44"/>
      <c r="W348" s="44"/>
      <c r="X348" s="44"/>
      <c r="Y348" s="44"/>
      <c r="Z348" s="44"/>
      <c r="AA348" s="44"/>
      <c r="AB348" s="44"/>
      <c r="AC348" s="44"/>
      <c r="AD348" s="44"/>
      <c r="AE348" s="44"/>
      <c r="AF348" s="44"/>
      <c r="AG348" s="44"/>
      <c r="AH348" s="44"/>
      <c r="AI348" s="44"/>
    </row>
    <row r="349" spans="2:35" x14ac:dyDescent="0.25">
      <c r="B349" s="63"/>
      <c r="C349" s="63"/>
      <c r="D349" s="63"/>
      <c r="E349" s="63"/>
      <c r="F349" s="63"/>
      <c r="G349" s="63"/>
      <c r="H349" s="63"/>
      <c r="I349" s="63"/>
      <c r="J349" s="63"/>
      <c r="K349" s="63"/>
      <c r="L349" s="63"/>
      <c r="M349" s="107"/>
      <c r="T349" s="44"/>
      <c r="U349" s="44"/>
      <c r="V349" s="44"/>
      <c r="W349" s="44"/>
      <c r="X349" s="44"/>
      <c r="Y349" s="44"/>
      <c r="Z349" s="44"/>
      <c r="AA349" s="44"/>
      <c r="AB349" s="44"/>
      <c r="AC349" s="44"/>
      <c r="AD349" s="44"/>
      <c r="AE349" s="44"/>
      <c r="AF349" s="44"/>
      <c r="AG349" s="44"/>
      <c r="AH349" s="44"/>
      <c r="AI349" s="44"/>
    </row>
    <row r="350" spans="2:35" x14ac:dyDescent="0.25">
      <c r="B350" s="63"/>
      <c r="C350" s="63"/>
      <c r="D350" s="63"/>
      <c r="E350" s="63"/>
      <c r="F350" s="63"/>
      <c r="G350" s="63"/>
      <c r="H350" s="63"/>
      <c r="I350" s="63"/>
      <c r="J350" s="63"/>
      <c r="K350" s="63"/>
      <c r="L350" s="63"/>
      <c r="M350" s="107"/>
      <c r="T350" s="44"/>
      <c r="U350" s="44"/>
      <c r="V350" s="44"/>
      <c r="W350" s="44"/>
      <c r="X350" s="44"/>
      <c r="Y350" s="44"/>
      <c r="Z350" s="44"/>
      <c r="AA350" s="44"/>
      <c r="AB350" s="44"/>
      <c r="AC350" s="44"/>
      <c r="AD350" s="44"/>
      <c r="AE350" s="44"/>
      <c r="AF350" s="44"/>
      <c r="AG350" s="44"/>
      <c r="AH350" s="44"/>
      <c r="AI350" s="44"/>
    </row>
    <row r="351" spans="2:35" x14ac:dyDescent="0.25">
      <c r="B351" s="63"/>
      <c r="C351" s="63"/>
      <c r="D351" s="63"/>
      <c r="E351" s="63"/>
      <c r="F351" s="63"/>
      <c r="G351" s="63"/>
      <c r="H351" s="63"/>
      <c r="I351" s="63"/>
      <c r="J351" s="63"/>
      <c r="K351" s="63"/>
      <c r="L351" s="63"/>
      <c r="M351" s="107"/>
      <c r="T351" s="44"/>
      <c r="U351" s="44"/>
      <c r="V351" s="44"/>
      <c r="W351" s="44"/>
      <c r="X351" s="44"/>
      <c r="Y351" s="44"/>
      <c r="Z351" s="44"/>
      <c r="AA351" s="44"/>
      <c r="AB351" s="44"/>
      <c r="AC351" s="44"/>
      <c r="AD351" s="44"/>
      <c r="AE351" s="44"/>
      <c r="AF351" s="44"/>
      <c r="AG351" s="44"/>
      <c r="AH351" s="44"/>
      <c r="AI351" s="44"/>
    </row>
    <row r="352" spans="2:35" x14ac:dyDescent="0.25">
      <c r="B352" s="63"/>
      <c r="C352" s="63"/>
      <c r="D352" s="63"/>
      <c r="E352" s="63"/>
      <c r="F352" s="63"/>
      <c r="G352" s="63"/>
      <c r="H352" s="63"/>
      <c r="I352" s="63"/>
      <c r="J352" s="63"/>
      <c r="K352" s="63"/>
      <c r="L352" s="63"/>
      <c r="M352" s="107"/>
      <c r="T352" s="44"/>
      <c r="U352" s="44"/>
      <c r="V352" s="44"/>
      <c r="W352" s="44"/>
      <c r="X352" s="44"/>
      <c r="Y352" s="44"/>
      <c r="Z352" s="44"/>
      <c r="AA352" s="44"/>
      <c r="AB352" s="44"/>
      <c r="AC352" s="44"/>
      <c r="AD352" s="44"/>
      <c r="AE352" s="44"/>
      <c r="AF352" s="44"/>
      <c r="AG352" s="44"/>
      <c r="AH352" s="44"/>
      <c r="AI352" s="44"/>
    </row>
    <row r="353" spans="2:35" x14ac:dyDescent="0.25">
      <c r="B353" s="63"/>
      <c r="C353" s="63"/>
      <c r="D353" s="63"/>
      <c r="E353" s="63"/>
      <c r="F353" s="63"/>
      <c r="G353" s="63"/>
      <c r="H353" s="63"/>
      <c r="I353" s="63"/>
      <c r="J353" s="63"/>
      <c r="K353" s="63"/>
      <c r="L353" s="63"/>
      <c r="M353" s="107"/>
      <c r="T353" s="44"/>
      <c r="U353" s="44"/>
      <c r="V353" s="44"/>
      <c r="W353" s="44"/>
      <c r="X353" s="44"/>
      <c r="Y353" s="44"/>
      <c r="Z353" s="44"/>
      <c r="AA353" s="44"/>
      <c r="AB353" s="44"/>
      <c r="AC353" s="44"/>
      <c r="AD353" s="44"/>
      <c r="AE353" s="44"/>
      <c r="AF353" s="44"/>
      <c r="AG353" s="44"/>
      <c r="AH353" s="44"/>
      <c r="AI353" s="44"/>
    </row>
    <row r="354" spans="2:35" x14ac:dyDescent="0.25">
      <c r="B354" s="63"/>
      <c r="C354" s="63"/>
      <c r="D354" s="63"/>
      <c r="E354" s="63"/>
      <c r="F354" s="63"/>
      <c r="G354" s="63"/>
      <c r="H354" s="63"/>
      <c r="I354" s="63"/>
      <c r="J354" s="63"/>
      <c r="K354" s="63"/>
      <c r="L354" s="63"/>
      <c r="M354" s="107"/>
      <c r="T354" s="44"/>
      <c r="U354" s="44"/>
      <c r="V354" s="44"/>
      <c r="W354" s="44"/>
      <c r="X354" s="44"/>
      <c r="Y354" s="44"/>
      <c r="Z354" s="44"/>
      <c r="AA354" s="44"/>
      <c r="AB354" s="44"/>
      <c r="AC354" s="44"/>
      <c r="AD354" s="44"/>
      <c r="AE354" s="44"/>
      <c r="AF354" s="44"/>
      <c r="AG354" s="44"/>
      <c r="AH354" s="44"/>
      <c r="AI354" s="44"/>
    </row>
    <row r="355" spans="2:35" x14ac:dyDescent="0.25">
      <c r="B355" s="63"/>
      <c r="C355" s="63"/>
      <c r="D355" s="63"/>
      <c r="E355" s="63"/>
      <c r="F355" s="63"/>
      <c r="G355" s="63"/>
      <c r="H355" s="63"/>
      <c r="I355" s="63"/>
      <c r="J355" s="63"/>
      <c r="K355" s="63"/>
      <c r="L355" s="63"/>
      <c r="M355" s="107"/>
      <c r="T355" s="44"/>
      <c r="U355" s="44"/>
      <c r="V355" s="44"/>
      <c r="W355" s="44"/>
      <c r="X355" s="44"/>
      <c r="Y355" s="44"/>
      <c r="Z355" s="44"/>
      <c r="AA355" s="44"/>
      <c r="AB355" s="44"/>
      <c r="AC355" s="44"/>
      <c r="AD355" s="44"/>
      <c r="AE355" s="44"/>
      <c r="AF355" s="44"/>
      <c r="AG355" s="44"/>
      <c r="AH355" s="44"/>
      <c r="AI355" s="44"/>
    </row>
    <row r="356" spans="2:35" x14ac:dyDescent="0.25">
      <c r="B356" s="63"/>
      <c r="C356" s="63"/>
      <c r="D356" s="63"/>
      <c r="E356" s="63"/>
      <c r="F356" s="63"/>
      <c r="G356" s="63"/>
      <c r="H356" s="63"/>
      <c r="I356" s="63"/>
      <c r="J356" s="63"/>
      <c r="K356" s="63"/>
      <c r="L356" s="63"/>
      <c r="M356" s="107"/>
      <c r="T356" s="44"/>
      <c r="U356" s="44"/>
      <c r="V356" s="44"/>
      <c r="W356" s="44"/>
      <c r="X356" s="44"/>
      <c r="Y356" s="44"/>
      <c r="Z356" s="44"/>
      <c r="AA356" s="44"/>
      <c r="AB356" s="44"/>
      <c r="AC356" s="44"/>
      <c r="AD356" s="44"/>
      <c r="AE356" s="44"/>
      <c r="AF356" s="44"/>
      <c r="AG356" s="44"/>
      <c r="AH356" s="44"/>
      <c r="AI356" s="44"/>
    </row>
    <row r="357" spans="2:35" x14ac:dyDescent="0.25">
      <c r="B357" s="63"/>
      <c r="C357" s="63"/>
      <c r="D357" s="63"/>
      <c r="E357" s="63"/>
      <c r="F357" s="63"/>
      <c r="G357" s="63"/>
      <c r="H357" s="63"/>
      <c r="I357" s="63"/>
      <c r="J357" s="63"/>
      <c r="K357" s="63"/>
      <c r="L357" s="63"/>
      <c r="M357" s="107"/>
      <c r="T357" s="44"/>
      <c r="U357" s="44"/>
      <c r="V357" s="44"/>
      <c r="W357" s="44"/>
      <c r="X357" s="44"/>
      <c r="Y357" s="44"/>
      <c r="Z357" s="44"/>
      <c r="AA357" s="44"/>
      <c r="AB357" s="44"/>
      <c r="AC357" s="44"/>
      <c r="AD357" s="44"/>
      <c r="AE357" s="44"/>
      <c r="AF357" s="44"/>
      <c r="AG357" s="44"/>
      <c r="AH357" s="44"/>
      <c r="AI357" s="44"/>
    </row>
    <row r="358" spans="2:35" x14ac:dyDescent="0.25">
      <c r="B358" s="63"/>
      <c r="C358" s="63"/>
      <c r="D358" s="63"/>
      <c r="E358" s="63"/>
      <c r="F358" s="63"/>
      <c r="G358" s="63"/>
      <c r="H358" s="63"/>
      <c r="I358" s="63"/>
      <c r="J358" s="63"/>
      <c r="K358" s="63"/>
      <c r="L358" s="63"/>
      <c r="M358" s="107"/>
      <c r="T358" s="44"/>
      <c r="U358" s="44"/>
      <c r="V358" s="44"/>
      <c r="W358" s="44"/>
      <c r="X358" s="44"/>
      <c r="Y358" s="44"/>
      <c r="Z358" s="44"/>
      <c r="AA358" s="44"/>
      <c r="AB358" s="44"/>
      <c r="AC358" s="44"/>
      <c r="AD358" s="44"/>
      <c r="AE358" s="44"/>
      <c r="AF358" s="44"/>
      <c r="AG358" s="44"/>
      <c r="AH358" s="44"/>
      <c r="AI358" s="44"/>
    </row>
    <row r="359" spans="2:35" x14ac:dyDescent="0.25">
      <c r="B359" s="63"/>
      <c r="C359" s="63"/>
      <c r="D359" s="63"/>
      <c r="E359" s="63"/>
      <c r="F359" s="63"/>
      <c r="G359" s="63"/>
      <c r="H359" s="63"/>
      <c r="I359" s="63"/>
      <c r="J359" s="63"/>
      <c r="K359" s="63"/>
      <c r="L359" s="63"/>
      <c r="M359" s="107"/>
      <c r="T359" s="44"/>
      <c r="U359" s="44"/>
      <c r="V359" s="44"/>
      <c r="W359" s="44"/>
      <c r="X359" s="44"/>
      <c r="Y359" s="44"/>
      <c r="Z359" s="44"/>
      <c r="AA359" s="44"/>
      <c r="AB359" s="44"/>
      <c r="AC359" s="44"/>
      <c r="AD359" s="44"/>
      <c r="AE359" s="44"/>
      <c r="AF359" s="44"/>
      <c r="AG359" s="44"/>
      <c r="AH359" s="44"/>
      <c r="AI359" s="44"/>
    </row>
    <row r="360" spans="2:35" x14ac:dyDescent="0.25">
      <c r="B360" s="63"/>
      <c r="C360" s="63"/>
      <c r="D360" s="63"/>
      <c r="E360" s="63"/>
      <c r="F360" s="63"/>
      <c r="G360" s="63"/>
      <c r="H360" s="63"/>
      <c r="I360" s="63"/>
      <c r="J360" s="63"/>
      <c r="K360" s="63"/>
      <c r="L360" s="63"/>
      <c r="M360" s="107"/>
      <c r="T360" s="44"/>
      <c r="U360" s="44"/>
      <c r="V360" s="44"/>
      <c r="W360" s="44"/>
      <c r="X360" s="44"/>
      <c r="Y360" s="44"/>
      <c r="Z360" s="44"/>
      <c r="AA360" s="44"/>
      <c r="AB360" s="44"/>
      <c r="AC360" s="44"/>
      <c r="AD360" s="44"/>
      <c r="AE360" s="44"/>
      <c r="AF360" s="44"/>
      <c r="AG360" s="44"/>
      <c r="AH360" s="44"/>
      <c r="AI360" s="44"/>
    </row>
    <row r="361" spans="2:35" x14ac:dyDescent="0.25">
      <c r="B361" s="63"/>
      <c r="C361" s="63"/>
      <c r="D361" s="63"/>
      <c r="E361" s="63"/>
      <c r="F361" s="63"/>
      <c r="G361" s="63"/>
      <c r="H361" s="63"/>
      <c r="I361" s="63"/>
      <c r="J361" s="63"/>
      <c r="K361" s="63"/>
      <c r="L361" s="63"/>
      <c r="M361" s="107"/>
      <c r="T361" s="44"/>
      <c r="U361" s="44"/>
      <c r="V361" s="44"/>
      <c r="W361" s="44"/>
      <c r="X361" s="44"/>
      <c r="Y361" s="44"/>
      <c r="Z361" s="44"/>
      <c r="AA361" s="44"/>
      <c r="AB361" s="44"/>
      <c r="AC361" s="44"/>
      <c r="AD361" s="44"/>
      <c r="AE361" s="44"/>
      <c r="AF361" s="44"/>
      <c r="AG361" s="44"/>
      <c r="AH361" s="44"/>
      <c r="AI361" s="44"/>
    </row>
    <row r="362" spans="2:35" x14ac:dyDescent="0.25">
      <c r="B362" s="63"/>
      <c r="C362" s="63"/>
      <c r="D362" s="63"/>
      <c r="E362" s="63"/>
      <c r="F362" s="63"/>
      <c r="G362" s="63"/>
      <c r="H362" s="63"/>
      <c r="I362" s="63"/>
      <c r="J362" s="63"/>
      <c r="K362" s="63"/>
      <c r="L362" s="63"/>
      <c r="M362" s="107"/>
      <c r="T362" s="44"/>
      <c r="U362" s="44"/>
      <c r="V362" s="44"/>
      <c r="W362" s="44"/>
      <c r="X362" s="44"/>
      <c r="Y362" s="44"/>
      <c r="Z362" s="44"/>
      <c r="AA362" s="44"/>
      <c r="AB362" s="44"/>
      <c r="AC362" s="44"/>
      <c r="AD362" s="44"/>
      <c r="AE362" s="44"/>
      <c r="AF362" s="44"/>
      <c r="AG362" s="44"/>
      <c r="AH362" s="44"/>
      <c r="AI362" s="44"/>
    </row>
    <row r="363" spans="2:35" x14ac:dyDescent="0.25">
      <c r="B363" s="63"/>
      <c r="C363" s="63"/>
      <c r="D363" s="63"/>
      <c r="E363" s="63"/>
      <c r="F363" s="63"/>
      <c r="G363" s="63"/>
      <c r="H363" s="63"/>
      <c r="I363" s="63"/>
      <c r="J363" s="63"/>
      <c r="K363" s="63"/>
      <c r="L363" s="63"/>
      <c r="M363" s="107"/>
      <c r="T363" s="44"/>
      <c r="U363" s="44"/>
      <c r="V363" s="44"/>
      <c r="W363" s="44"/>
      <c r="X363" s="44"/>
      <c r="Y363" s="44"/>
      <c r="Z363" s="44"/>
      <c r="AA363" s="44"/>
      <c r="AB363" s="44"/>
      <c r="AC363" s="44"/>
      <c r="AD363" s="44"/>
      <c r="AE363" s="44"/>
      <c r="AF363" s="44"/>
      <c r="AG363" s="44"/>
      <c r="AH363" s="44"/>
      <c r="AI363" s="44"/>
    </row>
    <row r="364" spans="2:35" x14ac:dyDescent="0.25">
      <c r="B364" s="63"/>
      <c r="C364" s="63"/>
      <c r="D364" s="63"/>
      <c r="E364" s="63"/>
      <c r="F364" s="63"/>
      <c r="G364" s="63"/>
      <c r="H364" s="63"/>
      <c r="I364" s="63"/>
      <c r="J364" s="63"/>
      <c r="K364" s="63"/>
      <c r="L364" s="63"/>
      <c r="M364" s="107"/>
      <c r="T364" s="44"/>
      <c r="U364" s="44"/>
      <c r="V364" s="44"/>
      <c r="W364" s="44"/>
      <c r="X364" s="44"/>
      <c r="Y364" s="44"/>
      <c r="Z364" s="44"/>
      <c r="AA364" s="44"/>
      <c r="AB364" s="44"/>
      <c r="AC364" s="44"/>
      <c r="AD364" s="44"/>
      <c r="AE364" s="44"/>
      <c r="AF364" s="44"/>
      <c r="AG364" s="44"/>
      <c r="AH364" s="44"/>
      <c r="AI364" s="44"/>
    </row>
    <row r="365" spans="2:35" x14ac:dyDescent="0.25">
      <c r="B365" s="63"/>
      <c r="C365" s="63"/>
      <c r="D365" s="63"/>
      <c r="E365" s="63"/>
      <c r="F365" s="63"/>
      <c r="G365" s="63"/>
      <c r="H365" s="63"/>
      <c r="I365" s="63"/>
      <c r="J365" s="63"/>
      <c r="K365" s="63"/>
      <c r="L365" s="63"/>
      <c r="M365" s="107"/>
      <c r="T365" s="44"/>
      <c r="U365" s="44"/>
      <c r="V365" s="44"/>
      <c r="W365" s="44"/>
      <c r="X365" s="44"/>
      <c r="Y365" s="44"/>
      <c r="Z365" s="44"/>
      <c r="AA365" s="44"/>
      <c r="AB365" s="44"/>
      <c r="AC365" s="44"/>
      <c r="AD365" s="44"/>
      <c r="AE365" s="44"/>
      <c r="AF365" s="44"/>
      <c r="AG365" s="44"/>
      <c r="AH365" s="44"/>
      <c r="AI365" s="44"/>
    </row>
    <row r="366" spans="2:35" x14ac:dyDescent="0.25">
      <c r="B366" s="63"/>
      <c r="C366" s="63"/>
      <c r="D366" s="63"/>
      <c r="E366" s="63"/>
      <c r="F366" s="63"/>
      <c r="G366" s="63"/>
      <c r="H366" s="63"/>
      <c r="I366" s="63"/>
      <c r="J366" s="63"/>
      <c r="K366" s="63"/>
      <c r="L366" s="63"/>
      <c r="M366" s="107"/>
      <c r="T366" s="44"/>
      <c r="U366" s="44"/>
      <c r="V366" s="44"/>
      <c r="W366" s="44"/>
      <c r="X366" s="44"/>
      <c r="Y366" s="44"/>
      <c r="Z366" s="44"/>
      <c r="AA366" s="44"/>
      <c r="AB366" s="44"/>
      <c r="AC366" s="44"/>
      <c r="AD366" s="44"/>
      <c r="AE366" s="44"/>
      <c r="AF366" s="44"/>
      <c r="AG366" s="44"/>
      <c r="AH366" s="44"/>
      <c r="AI366" s="44"/>
    </row>
    <row r="367" spans="2:35" x14ac:dyDescent="0.25">
      <c r="B367" s="63"/>
      <c r="C367" s="63"/>
      <c r="D367" s="63"/>
      <c r="E367" s="63"/>
      <c r="F367" s="63"/>
      <c r="G367" s="63"/>
      <c r="H367" s="63"/>
      <c r="I367" s="63"/>
      <c r="J367" s="63"/>
      <c r="K367" s="63"/>
      <c r="L367" s="63"/>
      <c r="M367" s="107"/>
      <c r="T367" s="44"/>
      <c r="U367" s="44"/>
      <c r="V367" s="44"/>
      <c r="W367" s="44"/>
      <c r="X367" s="44"/>
      <c r="Y367" s="44"/>
      <c r="Z367" s="44"/>
      <c r="AA367" s="44"/>
      <c r="AB367" s="44"/>
      <c r="AC367" s="44"/>
      <c r="AD367" s="44"/>
      <c r="AE367" s="44"/>
      <c r="AF367" s="44"/>
      <c r="AG367" s="44"/>
      <c r="AH367" s="44"/>
      <c r="AI367" s="44"/>
    </row>
    <row r="368" spans="2:35" x14ac:dyDescent="0.25">
      <c r="B368" s="63"/>
      <c r="C368" s="63"/>
      <c r="D368" s="63"/>
      <c r="E368" s="63"/>
      <c r="F368" s="63"/>
      <c r="G368" s="63"/>
      <c r="H368" s="63"/>
      <c r="I368" s="63"/>
      <c r="J368" s="63"/>
      <c r="K368" s="63"/>
      <c r="L368" s="63"/>
      <c r="M368" s="107"/>
      <c r="T368" s="44"/>
      <c r="U368" s="44"/>
      <c r="V368" s="44"/>
      <c r="W368" s="44"/>
      <c r="X368" s="44"/>
      <c r="Y368" s="44"/>
      <c r="Z368" s="44"/>
      <c r="AA368" s="44"/>
      <c r="AB368" s="44"/>
      <c r="AC368" s="44"/>
      <c r="AD368" s="44"/>
      <c r="AE368" s="44"/>
      <c r="AF368" s="44"/>
      <c r="AG368" s="44"/>
      <c r="AH368" s="44"/>
      <c r="AI368" s="44"/>
    </row>
    <row r="369" spans="2:35" x14ac:dyDescent="0.25">
      <c r="B369" s="63"/>
      <c r="C369" s="63"/>
      <c r="D369" s="63"/>
      <c r="E369" s="63"/>
      <c r="F369" s="63"/>
      <c r="G369" s="63"/>
      <c r="H369" s="63"/>
      <c r="I369" s="63"/>
      <c r="J369" s="63"/>
      <c r="K369" s="63"/>
      <c r="L369" s="63"/>
      <c r="M369" s="107"/>
      <c r="T369" s="44"/>
      <c r="U369" s="44"/>
      <c r="V369" s="44"/>
      <c r="W369" s="44"/>
      <c r="X369" s="44"/>
      <c r="Y369" s="44"/>
      <c r="Z369" s="44"/>
      <c r="AA369" s="44"/>
      <c r="AB369" s="44"/>
      <c r="AC369" s="44"/>
      <c r="AD369" s="44"/>
      <c r="AE369" s="44"/>
      <c r="AF369" s="44"/>
      <c r="AG369" s="44"/>
      <c r="AH369" s="44"/>
      <c r="AI369" s="44"/>
    </row>
    <row r="370" spans="2:35" x14ac:dyDescent="0.25">
      <c r="B370" s="63"/>
      <c r="C370" s="63"/>
      <c r="D370" s="63"/>
      <c r="E370" s="63"/>
      <c r="F370" s="63"/>
      <c r="G370" s="63"/>
      <c r="H370" s="63"/>
      <c r="I370" s="63"/>
      <c r="J370" s="63"/>
      <c r="K370" s="63"/>
      <c r="L370" s="63"/>
      <c r="M370" s="107"/>
      <c r="T370" s="44"/>
      <c r="U370" s="44"/>
      <c r="V370" s="44"/>
      <c r="W370" s="44"/>
      <c r="X370" s="44"/>
      <c r="Y370" s="44"/>
      <c r="Z370" s="44"/>
      <c r="AA370" s="44"/>
      <c r="AB370" s="44"/>
      <c r="AC370" s="44"/>
      <c r="AD370" s="44"/>
      <c r="AE370" s="44"/>
      <c r="AF370" s="44"/>
      <c r="AG370" s="44"/>
      <c r="AH370" s="44"/>
      <c r="AI370" s="44"/>
    </row>
    <row r="371" spans="2:35" x14ac:dyDescent="0.25">
      <c r="B371" s="63"/>
      <c r="C371" s="63"/>
      <c r="D371" s="63"/>
      <c r="E371" s="63"/>
      <c r="F371" s="63"/>
      <c r="G371" s="63"/>
      <c r="H371" s="63"/>
      <c r="I371" s="63"/>
      <c r="J371" s="63"/>
      <c r="K371" s="63"/>
      <c r="L371" s="63"/>
      <c r="M371" s="107"/>
      <c r="T371" s="44"/>
      <c r="U371" s="44"/>
      <c r="V371" s="44"/>
      <c r="W371" s="44"/>
      <c r="X371" s="44"/>
      <c r="Y371" s="44"/>
      <c r="Z371" s="44"/>
      <c r="AA371" s="44"/>
      <c r="AB371" s="44"/>
      <c r="AC371" s="44"/>
      <c r="AD371" s="44"/>
      <c r="AE371" s="44"/>
      <c r="AF371" s="44"/>
      <c r="AG371" s="44"/>
      <c r="AH371" s="44"/>
      <c r="AI371" s="44"/>
    </row>
    <row r="372" spans="2:35" x14ac:dyDescent="0.25">
      <c r="B372" s="63"/>
      <c r="C372" s="63"/>
      <c r="D372" s="63"/>
      <c r="E372" s="63"/>
      <c r="F372" s="63"/>
      <c r="G372" s="63"/>
      <c r="H372" s="63"/>
      <c r="I372" s="63"/>
      <c r="J372" s="63"/>
      <c r="K372" s="63"/>
      <c r="L372" s="63"/>
      <c r="M372" s="107"/>
      <c r="T372" s="44"/>
      <c r="U372" s="44"/>
      <c r="V372" s="44"/>
      <c r="W372" s="44"/>
      <c r="X372" s="44"/>
      <c r="Y372" s="44"/>
      <c r="Z372" s="44"/>
      <c r="AA372" s="44"/>
      <c r="AB372" s="44"/>
      <c r="AC372" s="44"/>
      <c r="AD372" s="44"/>
      <c r="AE372" s="44"/>
      <c r="AF372" s="44"/>
      <c r="AG372" s="44"/>
      <c r="AH372" s="44"/>
      <c r="AI372" s="44"/>
    </row>
    <row r="373" spans="2:35" x14ac:dyDescent="0.25">
      <c r="B373" s="63"/>
      <c r="C373" s="63"/>
      <c r="D373" s="63"/>
      <c r="E373" s="63"/>
      <c r="F373" s="63"/>
      <c r="G373" s="63"/>
      <c r="H373" s="63"/>
      <c r="I373" s="63"/>
      <c r="J373" s="63"/>
      <c r="K373" s="63"/>
      <c r="L373" s="63"/>
      <c r="M373" s="107"/>
      <c r="T373" s="44"/>
      <c r="U373" s="44"/>
      <c r="V373" s="44"/>
      <c r="W373" s="44"/>
      <c r="X373" s="44"/>
      <c r="Y373" s="44"/>
      <c r="Z373" s="44"/>
      <c r="AA373" s="44"/>
      <c r="AB373" s="44"/>
      <c r="AC373" s="44"/>
      <c r="AD373" s="44"/>
      <c r="AE373" s="44"/>
      <c r="AF373" s="44"/>
      <c r="AG373" s="44"/>
      <c r="AH373" s="44"/>
      <c r="AI373" s="44"/>
    </row>
    <row r="374" spans="2:35" x14ac:dyDescent="0.25">
      <c r="B374" s="63"/>
      <c r="C374" s="63"/>
      <c r="D374" s="63"/>
      <c r="E374" s="63"/>
      <c r="F374" s="63"/>
      <c r="G374" s="63"/>
      <c r="H374" s="63"/>
      <c r="I374" s="63"/>
      <c r="J374" s="63"/>
      <c r="K374" s="63"/>
      <c r="L374" s="63"/>
      <c r="M374" s="107"/>
      <c r="T374" s="44"/>
      <c r="U374" s="44"/>
      <c r="V374" s="44"/>
      <c r="W374" s="44"/>
      <c r="X374" s="44"/>
      <c r="Y374" s="44"/>
      <c r="Z374" s="44"/>
      <c r="AA374" s="44"/>
      <c r="AB374" s="44"/>
      <c r="AC374" s="44"/>
      <c r="AD374" s="44"/>
      <c r="AE374" s="44"/>
      <c r="AF374" s="44"/>
      <c r="AG374" s="44"/>
      <c r="AH374" s="44"/>
      <c r="AI374" s="44"/>
    </row>
    <row r="375" spans="2:35" x14ac:dyDescent="0.25">
      <c r="B375" s="63"/>
      <c r="C375" s="63"/>
      <c r="D375" s="63"/>
      <c r="E375" s="63"/>
      <c r="F375" s="63"/>
      <c r="G375" s="63"/>
      <c r="H375" s="63"/>
      <c r="I375" s="63"/>
      <c r="J375" s="63"/>
      <c r="K375" s="63"/>
      <c r="L375" s="63"/>
      <c r="M375" s="107"/>
      <c r="T375" s="44"/>
      <c r="U375" s="44"/>
      <c r="V375" s="44"/>
      <c r="W375" s="44"/>
      <c r="X375" s="44"/>
      <c r="Y375" s="44"/>
      <c r="Z375" s="44"/>
      <c r="AA375" s="44"/>
      <c r="AB375" s="44"/>
      <c r="AC375" s="44"/>
      <c r="AD375" s="44"/>
      <c r="AE375" s="44"/>
      <c r="AF375" s="44"/>
      <c r="AG375" s="44"/>
      <c r="AH375" s="44"/>
      <c r="AI375" s="44"/>
    </row>
    <row r="376" spans="2:35" x14ac:dyDescent="0.25">
      <c r="B376" s="63"/>
      <c r="C376" s="63"/>
      <c r="D376" s="63"/>
      <c r="E376" s="63"/>
      <c r="F376" s="63"/>
      <c r="G376" s="63"/>
      <c r="H376" s="63"/>
      <c r="I376" s="63"/>
      <c r="J376" s="63"/>
      <c r="K376" s="63"/>
      <c r="L376" s="63"/>
      <c r="M376" s="107"/>
      <c r="T376" s="44"/>
      <c r="U376" s="44"/>
      <c r="V376" s="44"/>
      <c r="W376" s="44"/>
      <c r="X376" s="44"/>
      <c r="Y376" s="44"/>
      <c r="Z376" s="44"/>
      <c r="AA376" s="44"/>
      <c r="AB376" s="44"/>
      <c r="AC376" s="44"/>
      <c r="AD376" s="44"/>
      <c r="AE376" s="44"/>
      <c r="AF376" s="44"/>
      <c r="AG376" s="44"/>
      <c r="AH376" s="44"/>
      <c r="AI376" s="44"/>
    </row>
    <row r="377" spans="2:35" x14ac:dyDescent="0.25">
      <c r="B377" s="63"/>
      <c r="C377" s="63"/>
      <c r="D377" s="63"/>
      <c r="E377" s="63"/>
      <c r="F377" s="63"/>
      <c r="G377" s="63"/>
      <c r="H377" s="63"/>
      <c r="I377" s="63"/>
      <c r="J377" s="63"/>
      <c r="K377" s="63"/>
      <c r="L377" s="63"/>
      <c r="M377" s="107"/>
      <c r="T377" s="44"/>
      <c r="U377" s="44"/>
      <c r="V377" s="44"/>
      <c r="W377" s="44"/>
      <c r="X377" s="44"/>
      <c r="Y377" s="44"/>
      <c r="Z377" s="44"/>
      <c r="AA377" s="44"/>
      <c r="AB377" s="44"/>
      <c r="AC377" s="44"/>
      <c r="AD377" s="44"/>
      <c r="AE377" s="44"/>
      <c r="AF377" s="44"/>
      <c r="AG377" s="44"/>
      <c r="AH377" s="44"/>
      <c r="AI377" s="44"/>
    </row>
    <row r="378" spans="2:35" x14ac:dyDescent="0.25">
      <c r="B378" s="63"/>
      <c r="C378" s="63"/>
      <c r="D378" s="63"/>
      <c r="E378" s="63"/>
      <c r="F378" s="63"/>
      <c r="G378" s="63"/>
      <c r="H378" s="63"/>
      <c r="I378" s="63"/>
      <c r="J378" s="63"/>
      <c r="K378" s="63"/>
      <c r="L378" s="63"/>
      <c r="M378" s="107"/>
      <c r="T378" s="44"/>
      <c r="U378" s="44"/>
      <c r="V378" s="44"/>
      <c r="W378" s="44"/>
      <c r="X378" s="44"/>
      <c r="Y378" s="44"/>
      <c r="Z378" s="44"/>
      <c r="AA378" s="44"/>
      <c r="AB378" s="44"/>
      <c r="AC378" s="44"/>
      <c r="AD378" s="44"/>
      <c r="AE378" s="44"/>
      <c r="AF378" s="44"/>
      <c r="AG378" s="44"/>
      <c r="AH378" s="44"/>
      <c r="AI378" s="44"/>
    </row>
    <row r="379" spans="2:35" x14ac:dyDescent="0.25">
      <c r="B379" s="63"/>
      <c r="C379" s="63"/>
      <c r="D379" s="63"/>
      <c r="E379" s="63"/>
      <c r="F379" s="63"/>
      <c r="G379" s="63"/>
      <c r="H379" s="63"/>
      <c r="I379" s="63"/>
      <c r="J379" s="63"/>
      <c r="K379" s="63"/>
      <c r="L379" s="63"/>
      <c r="M379" s="107"/>
      <c r="T379" s="44"/>
      <c r="U379" s="44"/>
      <c r="V379" s="44"/>
      <c r="W379" s="44"/>
      <c r="X379" s="44"/>
      <c r="Y379" s="44"/>
      <c r="Z379" s="44"/>
      <c r="AA379" s="44"/>
      <c r="AB379" s="44"/>
      <c r="AC379" s="44"/>
      <c r="AD379" s="44"/>
      <c r="AE379" s="44"/>
      <c r="AF379" s="44"/>
      <c r="AG379" s="44"/>
      <c r="AH379" s="44"/>
      <c r="AI379" s="44"/>
    </row>
    <row r="380" spans="2:35" x14ac:dyDescent="0.25">
      <c r="B380" s="63"/>
      <c r="C380" s="63"/>
      <c r="D380" s="63"/>
      <c r="E380" s="63"/>
      <c r="F380" s="63"/>
      <c r="G380" s="63"/>
      <c r="H380" s="63"/>
      <c r="I380" s="63"/>
      <c r="J380" s="63"/>
      <c r="K380" s="63"/>
      <c r="L380" s="63"/>
      <c r="M380" s="107"/>
      <c r="T380" s="44"/>
      <c r="U380" s="44"/>
      <c r="V380" s="44"/>
      <c r="W380" s="44"/>
      <c r="X380" s="44"/>
      <c r="Y380" s="44"/>
      <c r="Z380" s="44"/>
      <c r="AA380" s="44"/>
      <c r="AB380" s="44"/>
      <c r="AC380" s="44"/>
      <c r="AD380" s="44"/>
      <c r="AE380" s="44"/>
      <c r="AF380" s="44"/>
      <c r="AG380" s="44"/>
      <c r="AH380" s="44"/>
      <c r="AI380" s="44"/>
    </row>
    <row r="381" spans="2:35" x14ac:dyDescent="0.25">
      <c r="B381" s="63"/>
      <c r="C381" s="63"/>
      <c r="D381" s="63"/>
      <c r="E381" s="63"/>
      <c r="F381" s="63"/>
      <c r="G381" s="63"/>
      <c r="H381" s="63"/>
      <c r="I381" s="63"/>
      <c r="J381" s="63"/>
      <c r="K381" s="63"/>
      <c r="L381" s="63"/>
      <c r="M381" s="107"/>
      <c r="T381" s="44"/>
      <c r="U381" s="44"/>
      <c r="V381" s="44"/>
      <c r="W381" s="44"/>
      <c r="X381" s="44"/>
      <c r="Y381" s="44"/>
      <c r="Z381" s="44"/>
      <c r="AA381" s="44"/>
      <c r="AB381" s="44"/>
      <c r="AC381" s="44"/>
      <c r="AD381" s="44"/>
      <c r="AE381" s="44"/>
      <c r="AF381" s="44"/>
      <c r="AG381" s="44"/>
      <c r="AH381" s="44"/>
      <c r="AI381" s="44"/>
    </row>
    <row r="382" spans="2:35" x14ac:dyDescent="0.25">
      <c r="B382" s="63"/>
      <c r="C382" s="63"/>
      <c r="D382" s="63"/>
      <c r="E382" s="63"/>
      <c r="F382" s="63"/>
      <c r="G382" s="63"/>
      <c r="H382" s="63"/>
      <c r="I382" s="63"/>
      <c r="J382" s="63"/>
      <c r="K382" s="63"/>
      <c r="L382" s="63"/>
      <c r="M382" s="107"/>
      <c r="T382" s="44"/>
      <c r="U382" s="44"/>
      <c r="V382" s="44"/>
      <c r="W382" s="44"/>
      <c r="X382" s="44"/>
      <c r="Y382" s="44"/>
      <c r="Z382" s="44"/>
      <c r="AA382" s="44"/>
      <c r="AB382" s="44"/>
      <c r="AC382" s="44"/>
      <c r="AD382" s="44"/>
      <c r="AE382" s="44"/>
      <c r="AF382" s="44"/>
      <c r="AG382" s="44"/>
      <c r="AH382" s="44"/>
      <c r="AI382" s="44"/>
    </row>
    <row r="383" spans="2:35" x14ac:dyDescent="0.25">
      <c r="B383" s="63"/>
      <c r="C383" s="63"/>
      <c r="D383" s="63"/>
      <c r="E383" s="63"/>
      <c r="F383" s="63"/>
      <c r="G383" s="63"/>
      <c r="H383" s="63"/>
      <c r="I383" s="63"/>
      <c r="J383" s="63"/>
      <c r="K383" s="63"/>
      <c r="L383" s="63"/>
      <c r="M383" s="107"/>
      <c r="T383" s="44"/>
      <c r="U383" s="44"/>
      <c r="V383" s="44"/>
      <c r="W383" s="44"/>
      <c r="X383" s="44"/>
      <c r="Y383" s="44"/>
      <c r="Z383" s="44"/>
      <c r="AA383" s="44"/>
      <c r="AB383" s="44"/>
      <c r="AC383" s="44"/>
      <c r="AD383" s="44"/>
      <c r="AE383" s="44"/>
      <c r="AF383" s="44"/>
      <c r="AG383" s="44"/>
      <c r="AH383" s="44"/>
      <c r="AI383" s="44"/>
    </row>
    <row r="384" spans="2:35" x14ac:dyDescent="0.25">
      <c r="B384" s="63"/>
      <c r="C384" s="63"/>
      <c r="D384" s="63"/>
      <c r="E384" s="63"/>
      <c r="F384" s="63"/>
      <c r="G384" s="63"/>
      <c r="H384" s="63"/>
      <c r="I384" s="63"/>
      <c r="J384" s="63"/>
      <c r="K384" s="63"/>
      <c r="L384" s="63"/>
      <c r="M384" s="107"/>
      <c r="T384" s="44"/>
      <c r="U384" s="44"/>
      <c r="V384" s="44"/>
      <c r="W384" s="44"/>
      <c r="X384" s="44"/>
      <c r="Y384" s="44"/>
      <c r="Z384" s="44"/>
      <c r="AA384" s="44"/>
      <c r="AB384" s="44"/>
      <c r="AC384" s="44"/>
      <c r="AD384" s="44"/>
      <c r="AE384" s="44"/>
      <c r="AF384" s="44"/>
      <c r="AG384" s="44"/>
      <c r="AH384" s="44"/>
      <c r="AI384" s="44"/>
    </row>
    <row r="385" spans="2:35" x14ac:dyDescent="0.25">
      <c r="B385" s="63"/>
      <c r="C385" s="63"/>
      <c r="D385" s="63"/>
      <c r="E385" s="63"/>
      <c r="F385" s="63"/>
      <c r="G385" s="63"/>
      <c r="H385" s="63"/>
      <c r="I385" s="63"/>
      <c r="J385" s="63"/>
      <c r="K385" s="63"/>
      <c r="L385" s="63"/>
      <c r="M385" s="107"/>
      <c r="T385" s="44"/>
      <c r="U385" s="44"/>
      <c r="V385" s="44"/>
      <c r="W385" s="44"/>
      <c r="X385" s="44"/>
      <c r="Y385" s="44"/>
      <c r="Z385" s="44"/>
      <c r="AA385" s="44"/>
      <c r="AB385" s="44"/>
      <c r="AC385" s="44"/>
      <c r="AD385" s="44"/>
      <c r="AE385" s="44"/>
      <c r="AF385" s="44"/>
      <c r="AG385" s="44"/>
      <c r="AH385" s="44"/>
      <c r="AI385" s="44"/>
    </row>
    <row r="386" spans="2:35" x14ac:dyDescent="0.25">
      <c r="B386" s="63"/>
      <c r="C386" s="63"/>
      <c r="D386" s="63"/>
      <c r="E386" s="63"/>
      <c r="F386" s="63"/>
      <c r="G386" s="63"/>
      <c r="H386" s="63"/>
      <c r="I386" s="63"/>
      <c r="J386" s="63"/>
      <c r="K386" s="63"/>
      <c r="L386" s="63"/>
      <c r="M386" s="107"/>
      <c r="T386" s="44"/>
      <c r="U386" s="44"/>
      <c r="V386" s="44"/>
      <c r="W386" s="44"/>
      <c r="X386" s="44"/>
      <c r="Y386" s="44"/>
      <c r="Z386" s="44"/>
      <c r="AA386" s="44"/>
      <c r="AB386" s="44"/>
      <c r="AC386" s="44"/>
      <c r="AD386" s="44"/>
      <c r="AE386" s="44"/>
      <c r="AF386" s="44"/>
      <c r="AG386" s="44"/>
      <c r="AH386" s="44"/>
      <c r="AI386" s="44"/>
    </row>
    <row r="387" spans="2:35" x14ac:dyDescent="0.25">
      <c r="B387" s="63"/>
      <c r="C387" s="63"/>
      <c r="D387" s="63"/>
      <c r="E387" s="63"/>
      <c r="F387" s="63"/>
      <c r="G387" s="63"/>
      <c r="H387" s="63"/>
      <c r="I387" s="63"/>
      <c r="J387" s="63"/>
      <c r="K387" s="63"/>
      <c r="L387" s="63"/>
      <c r="M387" s="107"/>
      <c r="T387" s="44"/>
      <c r="U387" s="44"/>
      <c r="V387" s="44"/>
      <c r="W387" s="44"/>
      <c r="X387" s="44"/>
      <c r="Y387" s="44"/>
      <c r="Z387" s="44"/>
      <c r="AA387" s="44"/>
      <c r="AB387" s="44"/>
      <c r="AC387" s="44"/>
      <c r="AD387" s="44"/>
      <c r="AE387" s="44"/>
      <c r="AF387" s="44"/>
      <c r="AG387" s="44"/>
      <c r="AH387" s="44"/>
      <c r="AI387" s="44"/>
    </row>
    <row r="388" spans="2:35" x14ac:dyDescent="0.25">
      <c r="B388" s="63"/>
      <c r="C388" s="63"/>
      <c r="D388" s="63"/>
      <c r="E388" s="63"/>
      <c r="F388" s="63"/>
      <c r="G388" s="63"/>
      <c r="H388" s="63"/>
      <c r="I388" s="63"/>
      <c r="J388" s="63"/>
      <c r="K388" s="63"/>
      <c r="L388" s="63"/>
      <c r="M388" s="107"/>
      <c r="T388" s="44"/>
      <c r="U388" s="44"/>
      <c r="V388" s="44"/>
      <c r="W388" s="44"/>
      <c r="X388" s="44"/>
      <c r="Y388" s="44"/>
      <c r="Z388" s="44"/>
      <c r="AA388" s="44"/>
      <c r="AB388" s="44"/>
      <c r="AC388" s="44"/>
      <c r="AD388" s="44"/>
      <c r="AE388" s="44"/>
      <c r="AF388" s="44"/>
      <c r="AG388" s="44"/>
      <c r="AH388" s="44"/>
      <c r="AI388" s="44"/>
    </row>
    <row r="389" spans="2:35" x14ac:dyDescent="0.25">
      <c r="B389" s="63"/>
      <c r="C389" s="63"/>
      <c r="D389" s="63"/>
      <c r="E389" s="63"/>
      <c r="F389" s="63"/>
      <c r="G389" s="63"/>
      <c r="H389" s="63"/>
      <c r="I389" s="63"/>
      <c r="J389" s="63"/>
      <c r="K389" s="63"/>
      <c r="L389" s="63"/>
      <c r="M389" s="107"/>
      <c r="T389" s="44"/>
      <c r="U389" s="44"/>
      <c r="V389" s="44"/>
      <c r="W389" s="44"/>
      <c r="X389" s="44"/>
      <c r="Y389" s="44"/>
      <c r="Z389" s="44"/>
      <c r="AA389" s="44"/>
      <c r="AB389" s="44"/>
      <c r="AC389" s="44"/>
      <c r="AD389" s="44"/>
      <c r="AE389" s="44"/>
      <c r="AF389" s="44"/>
      <c r="AG389" s="44"/>
      <c r="AH389" s="44"/>
      <c r="AI389" s="44"/>
    </row>
    <row r="390" spans="2:35" x14ac:dyDescent="0.25">
      <c r="B390" s="63"/>
      <c r="C390" s="63"/>
      <c r="D390" s="63"/>
      <c r="E390" s="63"/>
      <c r="F390" s="63"/>
      <c r="G390" s="63"/>
      <c r="H390" s="63"/>
      <c r="I390" s="63"/>
      <c r="J390" s="63"/>
      <c r="K390" s="63"/>
      <c r="L390" s="63"/>
      <c r="M390" s="107"/>
      <c r="T390" s="44"/>
      <c r="U390" s="44"/>
      <c r="V390" s="44"/>
      <c r="W390" s="44"/>
      <c r="X390" s="44"/>
      <c r="Y390" s="44"/>
      <c r="Z390" s="44"/>
      <c r="AA390" s="44"/>
      <c r="AB390" s="44"/>
      <c r="AC390" s="44"/>
      <c r="AD390" s="44"/>
      <c r="AE390" s="44"/>
      <c r="AF390" s="44"/>
      <c r="AG390" s="44"/>
      <c r="AH390" s="44"/>
      <c r="AI390" s="44"/>
    </row>
    <row r="391" spans="2:35" x14ac:dyDescent="0.25">
      <c r="B391" s="63"/>
      <c r="C391" s="63"/>
      <c r="D391" s="63"/>
      <c r="E391" s="63"/>
      <c r="F391" s="63"/>
      <c r="G391" s="63"/>
      <c r="H391" s="63"/>
      <c r="I391" s="63"/>
      <c r="J391" s="63"/>
      <c r="K391" s="63"/>
      <c r="L391" s="63"/>
      <c r="M391" s="107"/>
      <c r="T391" s="44"/>
      <c r="U391" s="44"/>
      <c r="V391" s="44"/>
      <c r="W391" s="44"/>
      <c r="X391" s="44"/>
      <c r="Y391" s="44"/>
      <c r="Z391" s="44"/>
      <c r="AA391" s="44"/>
      <c r="AB391" s="44"/>
      <c r="AC391" s="44"/>
      <c r="AD391" s="44"/>
      <c r="AE391" s="44"/>
      <c r="AF391" s="44"/>
      <c r="AG391" s="44"/>
      <c r="AH391" s="44"/>
      <c r="AI391" s="44"/>
    </row>
    <row r="392" spans="2:35" x14ac:dyDescent="0.25">
      <c r="B392" s="63"/>
      <c r="C392" s="63"/>
      <c r="D392" s="63"/>
      <c r="E392" s="63"/>
      <c r="F392" s="63"/>
      <c r="G392" s="63"/>
      <c r="H392" s="63"/>
      <c r="I392" s="63"/>
      <c r="J392" s="63"/>
      <c r="K392" s="63"/>
      <c r="L392" s="63"/>
      <c r="M392" s="107"/>
      <c r="T392" s="44"/>
      <c r="U392" s="44"/>
      <c r="V392" s="44"/>
      <c r="W392" s="44"/>
      <c r="X392" s="44"/>
      <c r="Y392" s="44"/>
      <c r="Z392" s="44"/>
      <c r="AA392" s="44"/>
      <c r="AB392" s="44"/>
      <c r="AC392" s="44"/>
      <c r="AD392" s="44"/>
      <c r="AE392" s="44"/>
      <c r="AF392" s="44"/>
      <c r="AG392" s="44"/>
      <c r="AH392" s="44"/>
      <c r="AI392" s="44"/>
    </row>
    <row r="393" spans="2:35" x14ac:dyDescent="0.25">
      <c r="B393" s="63"/>
      <c r="C393" s="63"/>
      <c r="D393" s="63"/>
      <c r="E393" s="63"/>
      <c r="F393" s="63"/>
      <c r="G393" s="63"/>
      <c r="H393" s="63"/>
      <c r="I393" s="63"/>
      <c r="J393" s="63"/>
      <c r="K393" s="63"/>
      <c r="L393" s="63"/>
      <c r="M393" s="107"/>
      <c r="T393" s="44"/>
      <c r="U393" s="44"/>
      <c r="V393" s="44"/>
      <c r="W393" s="44"/>
      <c r="X393" s="44"/>
      <c r="Y393" s="44"/>
      <c r="Z393" s="44"/>
      <c r="AA393" s="44"/>
      <c r="AB393" s="44"/>
      <c r="AC393" s="44"/>
      <c r="AD393" s="44"/>
      <c r="AE393" s="44"/>
      <c r="AF393" s="44"/>
      <c r="AG393" s="44"/>
      <c r="AH393" s="44"/>
      <c r="AI393" s="44"/>
    </row>
    <row r="394" spans="2:35" x14ac:dyDescent="0.25">
      <c r="B394" s="63"/>
      <c r="C394" s="63"/>
      <c r="D394" s="63"/>
      <c r="E394" s="63"/>
      <c r="F394" s="63"/>
      <c r="G394" s="63"/>
      <c r="H394" s="63"/>
      <c r="I394" s="63"/>
      <c r="J394" s="63"/>
      <c r="K394" s="63"/>
      <c r="L394" s="63"/>
      <c r="M394" s="107"/>
      <c r="T394" s="44"/>
      <c r="U394" s="44"/>
      <c r="V394" s="44"/>
      <c r="W394" s="44"/>
      <c r="X394" s="44"/>
      <c r="Y394" s="44"/>
      <c r="Z394" s="44"/>
      <c r="AA394" s="44"/>
      <c r="AB394" s="44"/>
      <c r="AC394" s="44"/>
      <c r="AD394" s="44"/>
      <c r="AE394" s="44"/>
      <c r="AF394" s="44"/>
      <c r="AG394" s="44"/>
      <c r="AH394" s="44"/>
      <c r="AI394" s="44"/>
    </row>
    <row r="395" spans="2:35" x14ac:dyDescent="0.25">
      <c r="B395" s="63"/>
      <c r="C395" s="63"/>
      <c r="D395" s="63"/>
      <c r="E395" s="63"/>
      <c r="F395" s="63"/>
      <c r="G395" s="63"/>
      <c r="H395" s="63"/>
      <c r="I395" s="63"/>
      <c r="J395" s="63"/>
      <c r="K395" s="63"/>
      <c r="L395" s="63"/>
      <c r="M395" s="107"/>
      <c r="T395" s="44"/>
      <c r="U395" s="44"/>
      <c r="V395" s="44"/>
      <c r="W395" s="44"/>
      <c r="X395" s="44"/>
      <c r="Y395" s="44"/>
      <c r="Z395" s="44"/>
      <c r="AA395" s="44"/>
      <c r="AB395" s="44"/>
      <c r="AC395" s="44"/>
      <c r="AD395" s="44"/>
      <c r="AE395" s="44"/>
      <c r="AF395" s="44"/>
      <c r="AG395" s="44"/>
      <c r="AH395" s="44"/>
      <c r="AI395" s="44"/>
    </row>
    <row r="396" spans="2:35" x14ac:dyDescent="0.25">
      <c r="B396" s="63"/>
      <c r="C396" s="63"/>
      <c r="D396" s="63"/>
      <c r="E396" s="63"/>
      <c r="F396" s="63"/>
      <c r="G396" s="63"/>
      <c r="H396" s="63"/>
      <c r="I396" s="63"/>
      <c r="J396" s="63"/>
      <c r="K396" s="63"/>
      <c r="L396" s="63"/>
      <c r="M396" s="107"/>
      <c r="T396" s="44"/>
      <c r="U396" s="44"/>
      <c r="V396" s="44"/>
      <c r="W396" s="44"/>
      <c r="X396" s="44"/>
      <c r="Y396" s="44"/>
      <c r="Z396" s="44"/>
      <c r="AA396" s="44"/>
      <c r="AB396" s="44"/>
      <c r="AC396" s="44"/>
      <c r="AD396" s="44"/>
      <c r="AE396" s="44"/>
      <c r="AF396" s="44"/>
      <c r="AG396" s="44"/>
      <c r="AH396" s="44"/>
      <c r="AI396" s="44"/>
    </row>
    <row r="397" spans="2:35" x14ac:dyDescent="0.25">
      <c r="B397" s="63"/>
      <c r="C397" s="63"/>
      <c r="D397" s="63"/>
      <c r="E397" s="63"/>
      <c r="F397" s="63"/>
      <c r="G397" s="63"/>
      <c r="H397" s="63"/>
      <c r="I397" s="63"/>
      <c r="J397" s="63"/>
      <c r="K397" s="63"/>
      <c r="L397" s="63"/>
      <c r="M397" s="107"/>
      <c r="T397" s="44"/>
      <c r="U397" s="44"/>
      <c r="V397" s="44"/>
      <c r="W397" s="44"/>
      <c r="X397" s="44"/>
      <c r="Y397" s="44"/>
      <c r="Z397" s="44"/>
      <c r="AA397" s="44"/>
      <c r="AB397" s="44"/>
      <c r="AC397" s="44"/>
      <c r="AD397" s="44"/>
      <c r="AE397" s="44"/>
      <c r="AF397" s="44"/>
      <c r="AG397" s="44"/>
      <c r="AH397" s="44"/>
      <c r="AI397" s="44"/>
    </row>
    <row r="398" spans="2:35" x14ac:dyDescent="0.25">
      <c r="B398" s="63"/>
      <c r="C398" s="63"/>
      <c r="D398" s="63"/>
      <c r="E398" s="63"/>
      <c r="F398" s="63"/>
      <c r="G398" s="63"/>
      <c r="H398" s="63"/>
      <c r="I398" s="63"/>
      <c r="J398" s="63"/>
      <c r="K398" s="63"/>
      <c r="L398" s="63"/>
      <c r="M398" s="107"/>
      <c r="T398" s="44"/>
      <c r="U398" s="44"/>
      <c r="V398" s="44"/>
      <c r="W398" s="44"/>
      <c r="X398" s="44"/>
      <c r="Y398" s="44"/>
      <c r="Z398" s="44"/>
      <c r="AA398" s="44"/>
      <c r="AB398" s="44"/>
      <c r="AC398" s="44"/>
      <c r="AD398" s="44"/>
      <c r="AE398" s="44"/>
      <c r="AF398" s="44"/>
      <c r="AG398" s="44"/>
      <c r="AH398" s="44"/>
      <c r="AI398" s="44"/>
    </row>
    <row r="399" spans="2:35" x14ac:dyDescent="0.25">
      <c r="B399" s="63"/>
      <c r="C399" s="63"/>
      <c r="D399" s="63"/>
      <c r="E399" s="63"/>
      <c r="F399" s="63"/>
      <c r="G399" s="63"/>
      <c r="H399" s="63"/>
      <c r="I399" s="63"/>
      <c r="J399" s="63"/>
      <c r="K399" s="63"/>
      <c r="L399" s="63"/>
      <c r="M399" s="107"/>
      <c r="T399" s="44"/>
      <c r="U399" s="44"/>
      <c r="V399" s="44"/>
      <c r="W399" s="44"/>
      <c r="X399" s="44"/>
      <c r="Y399" s="44"/>
      <c r="Z399" s="44"/>
      <c r="AA399" s="44"/>
      <c r="AB399" s="44"/>
      <c r="AC399" s="44"/>
      <c r="AD399" s="44"/>
      <c r="AE399" s="44"/>
      <c r="AF399" s="44"/>
      <c r="AG399" s="44"/>
      <c r="AH399" s="44"/>
      <c r="AI399" s="44"/>
    </row>
    <row r="400" spans="2:35" x14ac:dyDescent="0.25">
      <c r="B400" s="63"/>
      <c r="C400" s="63"/>
      <c r="D400" s="63"/>
      <c r="E400" s="63"/>
      <c r="F400" s="63"/>
      <c r="G400" s="63"/>
      <c r="H400" s="63"/>
      <c r="I400" s="63"/>
      <c r="J400" s="63"/>
      <c r="K400" s="63"/>
      <c r="L400" s="63"/>
      <c r="M400" s="107"/>
      <c r="T400" s="44"/>
      <c r="U400" s="44"/>
      <c r="V400" s="44"/>
      <c r="W400" s="44"/>
      <c r="X400" s="44"/>
      <c r="Y400" s="44"/>
      <c r="Z400" s="44"/>
      <c r="AA400" s="44"/>
      <c r="AB400" s="44"/>
      <c r="AC400" s="44"/>
      <c r="AD400" s="44"/>
      <c r="AE400" s="44"/>
      <c r="AF400" s="44"/>
      <c r="AG400" s="44"/>
      <c r="AH400" s="44"/>
      <c r="AI400" s="44"/>
    </row>
    <row r="401" spans="2:35" x14ac:dyDescent="0.25">
      <c r="B401" s="63"/>
      <c r="C401" s="63"/>
      <c r="D401" s="63"/>
      <c r="E401" s="63"/>
      <c r="F401" s="63"/>
      <c r="G401" s="63"/>
      <c r="H401" s="63"/>
      <c r="I401" s="63"/>
      <c r="J401" s="63"/>
      <c r="K401" s="63"/>
      <c r="L401" s="63"/>
      <c r="M401" s="107"/>
      <c r="T401" s="44"/>
      <c r="U401" s="44"/>
      <c r="V401" s="44"/>
      <c r="W401" s="44"/>
      <c r="X401" s="44"/>
      <c r="Y401" s="44"/>
      <c r="Z401" s="44"/>
      <c r="AA401" s="44"/>
      <c r="AB401" s="44"/>
      <c r="AC401" s="44"/>
      <c r="AD401" s="44"/>
      <c r="AE401" s="44"/>
      <c r="AF401" s="44"/>
      <c r="AG401" s="44"/>
      <c r="AH401" s="44"/>
      <c r="AI401" s="44"/>
    </row>
    <row r="402" spans="2:35" x14ac:dyDescent="0.25">
      <c r="B402" s="63"/>
      <c r="C402" s="63"/>
      <c r="D402" s="63"/>
      <c r="E402" s="63"/>
      <c r="F402" s="63"/>
      <c r="G402" s="63"/>
      <c r="H402" s="63"/>
      <c r="I402" s="63"/>
      <c r="J402" s="63"/>
      <c r="K402" s="63"/>
      <c r="L402" s="63"/>
      <c r="M402" s="107"/>
      <c r="T402" s="44"/>
      <c r="U402" s="44"/>
      <c r="V402" s="44"/>
      <c r="W402" s="44"/>
      <c r="X402" s="44"/>
      <c r="Y402" s="44"/>
      <c r="Z402" s="44"/>
      <c r="AA402" s="44"/>
      <c r="AB402" s="44"/>
      <c r="AC402" s="44"/>
      <c r="AD402" s="44"/>
      <c r="AE402" s="44"/>
      <c r="AF402" s="44"/>
      <c r="AG402" s="44"/>
      <c r="AH402" s="44"/>
      <c r="AI402" s="44"/>
    </row>
    <row r="403" spans="2:35" x14ac:dyDescent="0.25">
      <c r="B403" s="63"/>
      <c r="C403" s="63"/>
      <c r="D403" s="63"/>
      <c r="E403" s="63"/>
      <c r="F403" s="63"/>
      <c r="G403" s="63"/>
      <c r="H403" s="63"/>
      <c r="I403" s="63"/>
      <c r="J403" s="63"/>
      <c r="K403" s="63"/>
      <c r="L403" s="63"/>
      <c r="M403" s="107"/>
      <c r="T403" s="44"/>
      <c r="U403" s="44"/>
      <c r="V403" s="44"/>
      <c r="W403" s="44"/>
      <c r="X403" s="44"/>
      <c r="Y403" s="44"/>
      <c r="Z403" s="44"/>
      <c r="AA403" s="44"/>
      <c r="AB403" s="44"/>
      <c r="AC403" s="44"/>
      <c r="AD403" s="44"/>
      <c r="AE403" s="44"/>
      <c r="AF403" s="44"/>
      <c r="AG403" s="44"/>
      <c r="AH403" s="44"/>
      <c r="AI403" s="44"/>
    </row>
    <row r="404" spans="2:35" x14ac:dyDescent="0.25">
      <c r="B404" s="63"/>
      <c r="C404" s="63"/>
      <c r="D404" s="63"/>
      <c r="E404" s="63"/>
      <c r="F404" s="63"/>
      <c r="G404" s="63"/>
      <c r="H404" s="63"/>
      <c r="I404" s="63"/>
      <c r="J404" s="63"/>
      <c r="K404" s="63"/>
      <c r="L404" s="63"/>
      <c r="M404" s="107"/>
      <c r="T404" s="44"/>
      <c r="U404" s="44"/>
      <c r="V404" s="44"/>
      <c r="W404" s="44"/>
      <c r="X404" s="44"/>
      <c r="Y404" s="44"/>
      <c r="Z404" s="44"/>
      <c r="AA404" s="44"/>
      <c r="AB404" s="44"/>
      <c r="AC404" s="44"/>
      <c r="AD404" s="44"/>
      <c r="AE404" s="44"/>
      <c r="AF404" s="44"/>
      <c r="AG404" s="44"/>
      <c r="AH404" s="44"/>
      <c r="AI404" s="44"/>
    </row>
    <row r="405" spans="2:35" x14ac:dyDescent="0.25">
      <c r="B405" s="63"/>
      <c r="C405" s="63"/>
      <c r="D405" s="63"/>
      <c r="E405" s="63"/>
      <c r="F405" s="63"/>
      <c r="G405" s="63"/>
      <c r="H405" s="63"/>
      <c r="I405" s="63"/>
      <c r="J405" s="63"/>
      <c r="K405" s="63"/>
      <c r="L405" s="63"/>
      <c r="M405" s="107"/>
      <c r="T405" s="44"/>
      <c r="U405" s="44"/>
      <c r="V405" s="44"/>
      <c r="W405" s="44"/>
      <c r="X405" s="44"/>
      <c r="Y405" s="44"/>
      <c r="Z405" s="44"/>
      <c r="AA405" s="44"/>
      <c r="AB405" s="44"/>
      <c r="AC405" s="44"/>
      <c r="AD405" s="44"/>
      <c r="AE405" s="44"/>
      <c r="AF405" s="44"/>
      <c r="AG405" s="44"/>
      <c r="AH405" s="44"/>
      <c r="AI405" s="44"/>
    </row>
    <row r="406" spans="2:35" x14ac:dyDescent="0.25">
      <c r="B406" s="63"/>
      <c r="C406" s="63"/>
      <c r="D406" s="63"/>
      <c r="E406" s="63"/>
      <c r="F406" s="63"/>
      <c r="G406" s="63"/>
      <c r="H406" s="63"/>
      <c r="I406" s="63"/>
      <c r="J406" s="63"/>
      <c r="K406" s="63"/>
      <c r="L406" s="63"/>
      <c r="M406" s="107"/>
      <c r="T406" s="44"/>
      <c r="U406" s="44"/>
      <c r="V406" s="44"/>
      <c r="W406" s="44"/>
      <c r="X406" s="44"/>
      <c r="Y406" s="44"/>
      <c r="Z406" s="44"/>
      <c r="AA406" s="44"/>
      <c r="AB406" s="44"/>
      <c r="AC406" s="44"/>
      <c r="AD406" s="44"/>
      <c r="AE406" s="44"/>
      <c r="AF406" s="44"/>
      <c r="AG406" s="44"/>
      <c r="AH406" s="44"/>
      <c r="AI406" s="44"/>
    </row>
    <row r="407" spans="2:35" x14ac:dyDescent="0.25">
      <c r="B407" s="63"/>
      <c r="C407" s="63"/>
      <c r="D407" s="63"/>
      <c r="E407" s="63"/>
      <c r="F407" s="63"/>
      <c r="G407" s="63"/>
      <c r="H407" s="63"/>
      <c r="I407" s="63"/>
      <c r="J407" s="63"/>
      <c r="K407" s="63"/>
      <c r="L407" s="63"/>
      <c r="M407" s="107"/>
      <c r="T407" s="44"/>
      <c r="U407" s="44"/>
      <c r="V407" s="44"/>
      <c r="W407" s="44"/>
      <c r="X407" s="44"/>
      <c r="Y407" s="44"/>
      <c r="Z407" s="44"/>
      <c r="AA407" s="44"/>
      <c r="AB407" s="44"/>
      <c r="AC407" s="44"/>
      <c r="AD407" s="44"/>
      <c r="AE407" s="44"/>
      <c r="AF407" s="44"/>
      <c r="AG407" s="44"/>
      <c r="AH407" s="44"/>
      <c r="AI407" s="44"/>
    </row>
    <row r="408" spans="2:35" x14ac:dyDescent="0.25">
      <c r="B408" s="63"/>
      <c r="C408" s="63"/>
      <c r="D408" s="63"/>
      <c r="E408" s="63"/>
      <c r="F408" s="63"/>
      <c r="G408" s="63"/>
      <c r="H408" s="63"/>
      <c r="I408" s="63"/>
      <c r="J408" s="63"/>
      <c r="K408" s="63"/>
      <c r="L408" s="63"/>
      <c r="M408" s="107"/>
      <c r="T408" s="44"/>
      <c r="U408" s="44"/>
      <c r="V408" s="44"/>
      <c r="W408" s="44"/>
      <c r="X408" s="44"/>
      <c r="Y408" s="44"/>
      <c r="Z408" s="44"/>
      <c r="AA408" s="44"/>
      <c r="AB408" s="44"/>
      <c r="AC408" s="44"/>
      <c r="AD408" s="44"/>
      <c r="AE408" s="44"/>
      <c r="AF408" s="44"/>
      <c r="AG408" s="44"/>
      <c r="AH408" s="44"/>
      <c r="AI408" s="44"/>
    </row>
    <row r="409" spans="2:35" x14ac:dyDescent="0.25">
      <c r="B409" s="63"/>
      <c r="C409" s="63"/>
      <c r="D409" s="63"/>
      <c r="E409" s="63"/>
      <c r="F409" s="63"/>
      <c r="G409" s="63"/>
      <c r="H409" s="63"/>
      <c r="I409" s="63"/>
      <c r="J409" s="63"/>
      <c r="K409" s="63"/>
      <c r="L409" s="63"/>
      <c r="M409" s="107"/>
      <c r="T409" s="44"/>
      <c r="U409" s="44"/>
      <c r="V409" s="44"/>
      <c r="W409" s="44"/>
      <c r="X409" s="44"/>
      <c r="Y409" s="44"/>
      <c r="Z409" s="44"/>
      <c r="AA409" s="44"/>
      <c r="AB409" s="44"/>
      <c r="AC409" s="44"/>
      <c r="AD409" s="44"/>
      <c r="AE409" s="44"/>
      <c r="AF409" s="44"/>
      <c r="AG409" s="44"/>
      <c r="AH409" s="44"/>
      <c r="AI409" s="44"/>
    </row>
    <row r="410" spans="2:35" x14ac:dyDescent="0.25">
      <c r="B410" s="63"/>
      <c r="C410" s="63"/>
      <c r="D410" s="63"/>
      <c r="E410" s="63"/>
      <c r="F410" s="63"/>
      <c r="G410" s="63"/>
      <c r="H410" s="63"/>
      <c r="I410" s="63"/>
      <c r="J410" s="63"/>
      <c r="K410" s="63"/>
      <c r="L410" s="63"/>
      <c r="M410" s="107"/>
      <c r="T410" s="44"/>
      <c r="U410" s="44"/>
      <c r="V410" s="44"/>
      <c r="W410" s="44"/>
      <c r="X410" s="44"/>
      <c r="Y410" s="44"/>
      <c r="Z410" s="44"/>
      <c r="AA410" s="44"/>
      <c r="AB410" s="44"/>
      <c r="AC410" s="44"/>
      <c r="AD410" s="44"/>
      <c r="AE410" s="44"/>
      <c r="AF410" s="44"/>
      <c r="AG410" s="44"/>
      <c r="AH410" s="44"/>
      <c r="AI410" s="44"/>
    </row>
    <row r="411" spans="2:35" x14ac:dyDescent="0.25">
      <c r="B411" s="63"/>
      <c r="C411" s="63"/>
      <c r="D411" s="63"/>
      <c r="E411" s="63"/>
      <c r="F411" s="63"/>
      <c r="G411" s="63"/>
      <c r="H411" s="63"/>
      <c r="I411" s="63"/>
      <c r="J411" s="63"/>
      <c r="K411" s="63"/>
      <c r="L411" s="63"/>
      <c r="M411" s="107"/>
      <c r="T411" s="44"/>
      <c r="U411" s="44"/>
      <c r="V411" s="44"/>
      <c r="W411" s="44"/>
      <c r="X411" s="44"/>
      <c r="Y411" s="44"/>
      <c r="Z411" s="44"/>
      <c r="AA411" s="44"/>
      <c r="AB411" s="44"/>
      <c r="AC411" s="44"/>
      <c r="AD411" s="44"/>
      <c r="AE411" s="44"/>
      <c r="AF411" s="44"/>
      <c r="AG411" s="44"/>
      <c r="AH411" s="44"/>
      <c r="AI411" s="44"/>
    </row>
    <row r="412" spans="2:35" x14ac:dyDescent="0.25">
      <c r="B412" s="63"/>
      <c r="C412" s="63"/>
      <c r="D412" s="63"/>
      <c r="E412" s="63"/>
      <c r="F412" s="63"/>
      <c r="G412" s="63"/>
      <c r="H412" s="63"/>
      <c r="I412" s="63"/>
      <c r="J412" s="63"/>
      <c r="K412" s="63"/>
      <c r="L412" s="63"/>
      <c r="M412" s="107"/>
      <c r="T412" s="44"/>
      <c r="U412" s="44"/>
      <c r="V412" s="44"/>
      <c r="W412" s="44"/>
      <c r="X412" s="44"/>
      <c r="Y412" s="44"/>
      <c r="Z412" s="44"/>
      <c r="AA412" s="44"/>
      <c r="AB412" s="44"/>
      <c r="AC412" s="44"/>
      <c r="AD412" s="44"/>
      <c r="AE412" s="44"/>
      <c r="AF412" s="44"/>
      <c r="AG412" s="44"/>
      <c r="AH412" s="44"/>
      <c r="AI412" s="44"/>
    </row>
    <row r="413" spans="2:35" x14ac:dyDescent="0.25">
      <c r="B413" s="63"/>
      <c r="C413" s="63"/>
      <c r="D413" s="63"/>
      <c r="E413" s="63"/>
      <c r="F413" s="63"/>
      <c r="G413" s="63"/>
      <c r="H413" s="63"/>
      <c r="I413" s="63"/>
      <c r="J413" s="63"/>
      <c r="K413" s="63"/>
      <c r="L413" s="63"/>
      <c r="M413" s="107"/>
      <c r="T413" s="44"/>
      <c r="U413" s="44"/>
      <c r="V413" s="44"/>
      <c r="W413" s="44"/>
      <c r="X413" s="44"/>
      <c r="Y413" s="44"/>
      <c r="Z413" s="44"/>
      <c r="AA413" s="44"/>
      <c r="AB413" s="44"/>
      <c r="AC413" s="44"/>
      <c r="AD413" s="44"/>
      <c r="AE413" s="44"/>
      <c r="AF413" s="44"/>
      <c r="AG413" s="44"/>
      <c r="AH413" s="44"/>
      <c r="AI413" s="44"/>
    </row>
    <row r="414" spans="2:35" x14ac:dyDescent="0.25">
      <c r="B414" s="63"/>
      <c r="C414" s="63"/>
      <c r="D414" s="63"/>
      <c r="E414" s="63"/>
      <c r="F414" s="63"/>
      <c r="G414" s="63"/>
      <c r="H414" s="63"/>
      <c r="I414" s="63"/>
      <c r="J414" s="63"/>
      <c r="K414" s="63"/>
      <c r="L414" s="63"/>
      <c r="M414" s="107"/>
      <c r="T414" s="44"/>
      <c r="U414" s="44"/>
      <c r="V414" s="44"/>
      <c r="W414" s="44"/>
      <c r="X414" s="44"/>
      <c r="Y414" s="44"/>
      <c r="Z414" s="44"/>
      <c r="AA414" s="44"/>
      <c r="AB414" s="44"/>
      <c r="AC414" s="44"/>
      <c r="AD414" s="44"/>
      <c r="AE414" s="44"/>
      <c r="AF414" s="44"/>
      <c r="AG414" s="44"/>
      <c r="AH414" s="44"/>
      <c r="AI414" s="44"/>
    </row>
    <row r="415" spans="2:35" x14ac:dyDescent="0.25">
      <c r="B415" s="63"/>
      <c r="C415" s="63"/>
      <c r="D415" s="63"/>
      <c r="E415" s="63"/>
      <c r="F415" s="63"/>
      <c r="G415" s="63"/>
      <c r="H415" s="63"/>
      <c r="I415" s="63"/>
      <c r="J415" s="63"/>
      <c r="K415" s="63"/>
      <c r="L415" s="63"/>
      <c r="M415" s="107"/>
      <c r="T415" s="44"/>
      <c r="U415" s="44"/>
      <c r="V415" s="44"/>
      <c r="W415" s="44"/>
      <c r="X415" s="44"/>
      <c r="Y415" s="44"/>
      <c r="Z415" s="44"/>
      <c r="AA415" s="44"/>
      <c r="AB415" s="44"/>
      <c r="AC415" s="44"/>
      <c r="AD415" s="44"/>
      <c r="AE415" s="44"/>
      <c r="AF415" s="44"/>
      <c r="AG415" s="44"/>
      <c r="AH415" s="44"/>
      <c r="AI415" s="44"/>
    </row>
    <row r="416" spans="2:35" x14ac:dyDescent="0.25">
      <c r="B416" s="63"/>
      <c r="C416" s="63"/>
      <c r="D416" s="63"/>
      <c r="E416" s="63"/>
      <c r="F416" s="63"/>
      <c r="G416" s="63"/>
      <c r="H416" s="63"/>
      <c r="I416" s="63"/>
      <c r="J416" s="63"/>
      <c r="K416" s="63"/>
      <c r="L416" s="63"/>
      <c r="M416" s="107"/>
      <c r="T416" s="44"/>
      <c r="U416" s="44"/>
      <c r="V416" s="44"/>
      <c r="W416" s="44"/>
      <c r="X416" s="44"/>
      <c r="Y416" s="44"/>
      <c r="Z416" s="44"/>
      <c r="AA416" s="44"/>
      <c r="AB416" s="44"/>
      <c r="AC416" s="44"/>
      <c r="AD416" s="44"/>
      <c r="AE416" s="44"/>
      <c r="AF416" s="44"/>
      <c r="AG416" s="44"/>
      <c r="AH416" s="44"/>
      <c r="AI416" s="44"/>
    </row>
    <row r="417" spans="2:35" x14ac:dyDescent="0.25">
      <c r="B417" s="63"/>
      <c r="C417" s="63"/>
      <c r="D417" s="63"/>
      <c r="E417" s="63"/>
      <c r="F417" s="63"/>
      <c r="G417" s="63"/>
      <c r="H417" s="63"/>
      <c r="I417" s="63"/>
      <c r="J417" s="63"/>
      <c r="K417" s="63"/>
      <c r="L417" s="63"/>
      <c r="M417" s="107"/>
      <c r="T417" s="44"/>
      <c r="U417" s="44"/>
      <c r="V417" s="44"/>
      <c r="W417" s="44"/>
      <c r="X417" s="44"/>
      <c r="Y417" s="44"/>
      <c r="Z417" s="44"/>
      <c r="AA417" s="44"/>
      <c r="AB417" s="44"/>
      <c r="AC417" s="44"/>
      <c r="AD417" s="44"/>
      <c r="AE417" s="44"/>
      <c r="AF417" s="44"/>
      <c r="AG417" s="44"/>
      <c r="AH417" s="44"/>
      <c r="AI417" s="44"/>
    </row>
    <row r="418" spans="2:35" x14ac:dyDescent="0.25">
      <c r="B418" s="63"/>
      <c r="C418" s="63"/>
      <c r="D418" s="63"/>
      <c r="E418" s="63"/>
      <c r="F418" s="63"/>
      <c r="G418" s="63"/>
      <c r="H418" s="63"/>
      <c r="I418" s="63"/>
      <c r="J418" s="63"/>
      <c r="K418" s="63"/>
      <c r="L418" s="63"/>
      <c r="M418" s="107"/>
      <c r="T418" s="44"/>
      <c r="U418" s="44"/>
      <c r="V418" s="44"/>
      <c r="W418" s="44"/>
      <c r="X418" s="44"/>
      <c r="Y418" s="44"/>
      <c r="Z418" s="44"/>
      <c r="AA418" s="44"/>
      <c r="AB418" s="44"/>
      <c r="AC418" s="44"/>
      <c r="AD418" s="44"/>
      <c r="AE418" s="44"/>
      <c r="AF418" s="44"/>
      <c r="AG418" s="44"/>
      <c r="AH418" s="44"/>
      <c r="AI418" s="44"/>
    </row>
    <row r="419" spans="2:35" x14ac:dyDescent="0.25">
      <c r="B419" s="63"/>
      <c r="C419" s="63"/>
      <c r="D419" s="63"/>
      <c r="E419" s="63"/>
      <c r="F419" s="63"/>
      <c r="G419" s="63"/>
      <c r="H419" s="63"/>
      <c r="I419" s="63"/>
      <c r="J419" s="63"/>
      <c r="K419" s="63"/>
      <c r="L419" s="63"/>
      <c r="M419" s="107"/>
      <c r="T419" s="44"/>
      <c r="U419" s="44"/>
      <c r="V419" s="44"/>
      <c r="W419" s="44"/>
      <c r="X419" s="44"/>
      <c r="Y419" s="44"/>
      <c r="Z419" s="44"/>
      <c r="AA419" s="44"/>
      <c r="AB419" s="44"/>
      <c r="AC419" s="44"/>
      <c r="AD419" s="44"/>
      <c r="AE419" s="44"/>
      <c r="AF419" s="44"/>
      <c r="AG419" s="44"/>
      <c r="AH419" s="44"/>
      <c r="AI419" s="44"/>
    </row>
    <row r="420" spans="2:35" x14ac:dyDescent="0.25">
      <c r="B420" s="63"/>
      <c r="C420" s="63"/>
      <c r="D420" s="63"/>
      <c r="E420" s="63"/>
      <c r="F420" s="63"/>
      <c r="G420" s="63"/>
      <c r="H420" s="63"/>
      <c r="I420" s="63"/>
      <c r="J420" s="63"/>
      <c r="K420" s="63"/>
      <c r="L420" s="63"/>
      <c r="M420" s="107"/>
      <c r="T420" s="44"/>
      <c r="U420" s="44"/>
      <c r="V420" s="44"/>
      <c r="W420" s="44"/>
      <c r="X420" s="44"/>
      <c r="Y420" s="44"/>
      <c r="Z420" s="44"/>
      <c r="AA420" s="44"/>
      <c r="AB420" s="44"/>
      <c r="AC420" s="44"/>
      <c r="AD420" s="44"/>
      <c r="AE420" s="44"/>
      <c r="AF420" s="44"/>
      <c r="AG420" s="44"/>
      <c r="AH420" s="44"/>
      <c r="AI420" s="44"/>
    </row>
    <row r="421" spans="2:35" x14ac:dyDescent="0.25">
      <c r="B421" s="63"/>
      <c r="C421" s="63"/>
      <c r="D421" s="63"/>
      <c r="E421" s="63"/>
      <c r="F421" s="63"/>
      <c r="G421" s="63"/>
      <c r="H421" s="63"/>
      <c r="I421" s="63"/>
      <c r="J421" s="63"/>
      <c r="K421" s="63"/>
      <c r="L421" s="63"/>
      <c r="M421" s="107"/>
      <c r="T421" s="44"/>
      <c r="U421" s="44"/>
      <c r="V421" s="44"/>
      <c r="W421" s="44"/>
      <c r="X421" s="44"/>
      <c r="Y421" s="44"/>
      <c r="Z421" s="44"/>
      <c r="AA421" s="44"/>
      <c r="AB421" s="44"/>
      <c r="AC421" s="44"/>
      <c r="AD421" s="44"/>
      <c r="AE421" s="44"/>
      <c r="AF421" s="44"/>
      <c r="AG421" s="44"/>
      <c r="AH421" s="44"/>
      <c r="AI421" s="44"/>
    </row>
    <row r="422" spans="2:35" x14ac:dyDescent="0.25">
      <c r="B422" s="63"/>
      <c r="C422" s="63"/>
      <c r="D422" s="63"/>
      <c r="E422" s="63"/>
      <c r="F422" s="63"/>
      <c r="G422" s="63"/>
      <c r="H422" s="63"/>
      <c r="I422" s="63"/>
      <c r="J422" s="63"/>
      <c r="K422" s="63"/>
      <c r="L422" s="63"/>
      <c r="M422" s="107"/>
      <c r="T422" s="44"/>
      <c r="U422" s="44"/>
      <c r="V422" s="44"/>
      <c r="W422" s="44"/>
      <c r="X422" s="44"/>
      <c r="Y422" s="44"/>
      <c r="Z422" s="44"/>
      <c r="AA422" s="44"/>
      <c r="AB422" s="44"/>
      <c r="AC422" s="44"/>
      <c r="AD422" s="44"/>
      <c r="AE422" s="44"/>
      <c r="AF422" s="44"/>
      <c r="AG422" s="44"/>
      <c r="AH422" s="44"/>
      <c r="AI422" s="44"/>
    </row>
    <row r="423" spans="2:35" x14ac:dyDescent="0.25">
      <c r="B423" s="63"/>
      <c r="C423" s="63"/>
      <c r="D423" s="63"/>
      <c r="E423" s="63"/>
      <c r="F423" s="63"/>
      <c r="G423" s="63"/>
      <c r="H423" s="63"/>
      <c r="I423" s="63"/>
      <c r="J423" s="63"/>
      <c r="K423" s="63"/>
      <c r="L423" s="63"/>
      <c r="M423" s="107"/>
      <c r="T423" s="44"/>
      <c r="U423" s="44"/>
      <c r="V423" s="44"/>
      <c r="W423" s="44"/>
      <c r="X423" s="44"/>
      <c r="Y423" s="44"/>
      <c r="Z423" s="44"/>
      <c r="AA423" s="44"/>
      <c r="AB423" s="44"/>
      <c r="AC423" s="44"/>
      <c r="AD423" s="44"/>
      <c r="AE423" s="44"/>
      <c r="AF423" s="44"/>
      <c r="AG423" s="44"/>
      <c r="AH423" s="44"/>
      <c r="AI423" s="44"/>
    </row>
    <row r="424" spans="2:35" x14ac:dyDescent="0.25">
      <c r="B424" s="63"/>
      <c r="C424" s="63"/>
      <c r="D424" s="63"/>
      <c r="E424" s="63"/>
      <c r="F424" s="63"/>
      <c r="G424" s="63"/>
      <c r="H424" s="63"/>
      <c r="I424" s="63"/>
      <c r="J424" s="63"/>
      <c r="K424" s="63"/>
      <c r="L424" s="63"/>
      <c r="M424" s="107"/>
      <c r="T424" s="44"/>
      <c r="U424" s="44"/>
      <c r="V424" s="44"/>
      <c r="W424" s="44"/>
      <c r="X424" s="44"/>
      <c r="Y424" s="44"/>
      <c r="Z424" s="44"/>
      <c r="AA424" s="44"/>
      <c r="AB424" s="44"/>
      <c r="AC424" s="44"/>
      <c r="AD424" s="44"/>
      <c r="AE424" s="44"/>
      <c r="AF424" s="44"/>
      <c r="AG424" s="44"/>
      <c r="AH424" s="44"/>
      <c r="AI424" s="44"/>
    </row>
    <row r="425" spans="2:35" x14ac:dyDescent="0.25">
      <c r="B425" s="63"/>
      <c r="C425" s="63"/>
      <c r="D425" s="63"/>
      <c r="E425" s="63"/>
      <c r="F425" s="63"/>
      <c r="G425" s="63"/>
      <c r="H425" s="63"/>
      <c r="I425" s="63"/>
      <c r="J425" s="63"/>
      <c r="K425" s="63"/>
      <c r="L425" s="63"/>
      <c r="M425" s="107"/>
      <c r="T425" s="44"/>
      <c r="U425" s="44"/>
      <c r="V425" s="44"/>
      <c r="W425" s="44"/>
      <c r="X425" s="44"/>
      <c r="Y425" s="44"/>
      <c r="Z425" s="44"/>
      <c r="AA425" s="44"/>
      <c r="AB425" s="44"/>
      <c r="AC425" s="44"/>
      <c r="AD425" s="44"/>
      <c r="AE425" s="44"/>
      <c r="AF425" s="44"/>
      <c r="AG425" s="44"/>
      <c r="AH425" s="44"/>
      <c r="AI425" s="44"/>
    </row>
    <row r="426" spans="2:35" x14ac:dyDescent="0.25">
      <c r="B426" s="63"/>
      <c r="C426" s="63"/>
      <c r="D426" s="63"/>
      <c r="E426" s="63"/>
      <c r="F426" s="63"/>
      <c r="G426" s="63"/>
      <c r="H426" s="63"/>
      <c r="I426" s="63"/>
      <c r="J426" s="63"/>
      <c r="K426" s="63"/>
      <c r="L426" s="63"/>
      <c r="M426" s="107"/>
      <c r="T426" s="44"/>
      <c r="U426" s="44"/>
      <c r="V426" s="44"/>
      <c r="W426" s="44"/>
      <c r="X426" s="44"/>
      <c r="Y426" s="44"/>
      <c r="Z426" s="44"/>
      <c r="AA426" s="44"/>
      <c r="AB426" s="44"/>
      <c r="AC426" s="44"/>
      <c r="AD426" s="44"/>
      <c r="AE426" s="44"/>
      <c r="AF426" s="44"/>
      <c r="AG426" s="44"/>
      <c r="AH426" s="44"/>
      <c r="AI426" s="44"/>
    </row>
    <row r="427" spans="2:35" x14ac:dyDescent="0.25">
      <c r="B427" s="63"/>
      <c r="C427" s="63"/>
      <c r="D427" s="63"/>
      <c r="E427" s="63"/>
      <c r="F427" s="63"/>
      <c r="G427" s="63"/>
      <c r="H427" s="63"/>
      <c r="I427" s="63"/>
      <c r="J427" s="63"/>
      <c r="K427" s="63"/>
      <c r="L427" s="63"/>
      <c r="M427" s="107"/>
      <c r="T427" s="44"/>
      <c r="U427" s="44"/>
      <c r="V427" s="44"/>
      <c r="W427" s="44"/>
      <c r="X427" s="44"/>
      <c r="Y427" s="44"/>
      <c r="Z427" s="44"/>
      <c r="AA427" s="44"/>
      <c r="AB427" s="44"/>
      <c r="AC427" s="44"/>
      <c r="AD427" s="44"/>
      <c r="AE427" s="44"/>
      <c r="AF427" s="44"/>
      <c r="AG427" s="44"/>
      <c r="AH427" s="44"/>
      <c r="AI427" s="44"/>
    </row>
    <row r="428" spans="2:35" x14ac:dyDescent="0.25">
      <c r="B428" s="63"/>
      <c r="C428" s="63"/>
      <c r="D428" s="63"/>
      <c r="E428" s="63"/>
      <c r="F428" s="63"/>
      <c r="G428" s="63"/>
      <c r="H428" s="63"/>
      <c r="I428" s="63"/>
      <c r="J428" s="63"/>
      <c r="K428" s="63"/>
      <c r="L428" s="63"/>
      <c r="M428" s="107"/>
      <c r="T428" s="44"/>
      <c r="U428" s="44"/>
      <c r="V428" s="44"/>
      <c r="W428" s="44"/>
      <c r="X428" s="44"/>
      <c r="Y428" s="44"/>
      <c r="Z428" s="44"/>
      <c r="AA428" s="44"/>
      <c r="AB428" s="44"/>
      <c r="AC428" s="44"/>
      <c r="AD428" s="44"/>
      <c r="AE428" s="44"/>
      <c r="AF428" s="44"/>
      <c r="AG428" s="44"/>
      <c r="AH428" s="44"/>
      <c r="AI428" s="44"/>
    </row>
    <row r="429" spans="2:35" x14ac:dyDescent="0.25">
      <c r="B429" s="63"/>
      <c r="C429" s="63"/>
      <c r="D429" s="63"/>
      <c r="E429" s="63"/>
      <c r="F429" s="63"/>
      <c r="G429" s="63"/>
      <c r="H429" s="63"/>
      <c r="I429" s="63"/>
      <c r="J429" s="63"/>
      <c r="K429" s="63"/>
      <c r="L429" s="63"/>
      <c r="M429" s="107"/>
      <c r="T429" s="44"/>
      <c r="U429" s="44"/>
      <c r="V429" s="44"/>
      <c r="W429" s="44"/>
      <c r="X429" s="44"/>
      <c r="Y429" s="44"/>
      <c r="Z429" s="44"/>
      <c r="AA429" s="44"/>
      <c r="AB429" s="44"/>
      <c r="AC429" s="44"/>
      <c r="AD429" s="44"/>
      <c r="AE429" s="44"/>
      <c r="AF429" s="44"/>
      <c r="AG429" s="44"/>
      <c r="AH429" s="44"/>
      <c r="AI429" s="44"/>
    </row>
    <row r="430" spans="2:35" x14ac:dyDescent="0.25">
      <c r="B430" s="63"/>
      <c r="C430" s="63"/>
      <c r="D430" s="63"/>
      <c r="E430" s="63"/>
      <c r="F430" s="63"/>
      <c r="G430" s="63"/>
      <c r="H430" s="63"/>
      <c r="I430" s="63"/>
      <c r="J430" s="63"/>
      <c r="K430" s="63"/>
      <c r="L430" s="63"/>
      <c r="M430" s="107"/>
      <c r="T430" s="44"/>
      <c r="U430" s="44"/>
      <c r="V430" s="44"/>
      <c r="W430" s="44"/>
      <c r="X430" s="44"/>
      <c r="Y430" s="44"/>
      <c r="Z430" s="44"/>
      <c r="AA430" s="44"/>
      <c r="AB430" s="44"/>
      <c r="AC430" s="44"/>
      <c r="AD430" s="44"/>
      <c r="AE430" s="44"/>
      <c r="AF430" s="44"/>
      <c r="AG430" s="44"/>
      <c r="AH430" s="44"/>
      <c r="AI430" s="44"/>
    </row>
    <row r="431" spans="2:35" x14ac:dyDescent="0.25">
      <c r="B431" s="63"/>
      <c r="C431" s="63"/>
      <c r="D431" s="63"/>
      <c r="E431" s="63"/>
      <c r="F431" s="63"/>
      <c r="G431" s="63"/>
      <c r="H431" s="63"/>
      <c r="I431" s="63"/>
      <c r="J431" s="63"/>
      <c r="K431" s="63"/>
      <c r="L431" s="63"/>
      <c r="M431" s="107"/>
      <c r="T431" s="44"/>
      <c r="U431" s="44"/>
      <c r="V431" s="44"/>
      <c r="W431" s="44"/>
      <c r="X431" s="44"/>
      <c r="Y431" s="44"/>
      <c r="Z431" s="44"/>
      <c r="AA431" s="44"/>
      <c r="AB431" s="44"/>
      <c r="AC431" s="44"/>
      <c r="AD431" s="44"/>
      <c r="AE431" s="44"/>
      <c r="AF431" s="44"/>
      <c r="AG431" s="44"/>
      <c r="AH431" s="44"/>
      <c r="AI431" s="44"/>
    </row>
    <row r="432" spans="2:35" x14ac:dyDescent="0.25">
      <c r="B432" s="63"/>
      <c r="C432" s="63"/>
      <c r="D432" s="63"/>
      <c r="E432" s="63"/>
      <c r="F432" s="63"/>
      <c r="G432" s="63"/>
      <c r="H432" s="63"/>
      <c r="I432" s="63"/>
      <c r="J432" s="63"/>
      <c r="K432" s="63"/>
      <c r="L432" s="63"/>
      <c r="M432" s="107"/>
      <c r="T432" s="44"/>
      <c r="U432" s="44"/>
      <c r="V432" s="44"/>
      <c r="W432" s="44"/>
      <c r="X432" s="44"/>
      <c r="Y432" s="44"/>
      <c r="Z432" s="44"/>
      <c r="AA432" s="44"/>
      <c r="AB432" s="44"/>
      <c r="AC432" s="44"/>
      <c r="AD432" s="44"/>
      <c r="AE432" s="44"/>
      <c r="AF432" s="44"/>
      <c r="AG432" s="44"/>
      <c r="AH432" s="44"/>
      <c r="AI432" s="44"/>
    </row>
    <row r="433" spans="2:35" x14ac:dyDescent="0.25">
      <c r="B433" s="63"/>
      <c r="C433" s="63"/>
      <c r="D433" s="63"/>
      <c r="E433" s="63"/>
      <c r="F433" s="63"/>
      <c r="G433" s="63"/>
      <c r="H433" s="63"/>
      <c r="I433" s="63"/>
      <c r="J433" s="63"/>
      <c r="K433" s="63"/>
      <c r="L433" s="63"/>
      <c r="M433" s="107"/>
      <c r="T433" s="44"/>
      <c r="U433" s="44"/>
      <c r="V433" s="44"/>
      <c r="W433" s="44"/>
      <c r="X433" s="44"/>
      <c r="Y433" s="44"/>
      <c r="Z433" s="44"/>
      <c r="AA433" s="44"/>
      <c r="AB433" s="44"/>
      <c r="AC433" s="44"/>
      <c r="AD433" s="44"/>
      <c r="AE433" s="44"/>
      <c r="AF433" s="44"/>
      <c r="AG433" s="44"/>
      <c r="AH433" s="44"/>
      <c r="AI433" s="44"/>
    </row>
    <row r="434" spans="2:35" x14ac:dyDescent="0.25">
      <c r="B434" s="63"/>
      <c r="C434" s="63"/>
      <c r="D434" s="63"/>
      <c r="E434" s="63"/>
      <c r="F434" s="63"/>
      <c r="G434" s="63"/>
      <c r="H434" s="63"/>
      <c r="I434" s="63"/>
      <c r="J434" s="63"/>
      <c r="K434" s="63"/>
      <c r="L434" s="63"/>
      <c r="M434" s="107"/>
      <c r="T434" s="44"/>
      <c r="U434" s="44"/>
      <c r="V434" s="44"/>
      <c r="W434" s="44"/>
      <c r="X434" s="44"/>
      <c r="Y434" s="44"/>
      <c r="Z434" s="44"/>
      <c r="AA434" s="44"/>
      <c r="AB434" s="44"/>
      <c r="AC434" s="44"/>
      <c r="AD434" s="44"/>
      <c r="AE434" s="44"/>
      <c r="AF434" s="44"/>
      <c r="AG434" s="44"/>
      <c r="AH434" s="44"/>
      <c r="AI434" s="44"/>
    </row>
    <row r="435" spans="2:35" x14ac:dyDescent="0.25">
      <c r="B435" s="63"/>
      <c r="C435" s="63"/>
      <c r="D435" s="63"/>
      <c r="E435" s="63"/>
      <c r="F435" s="63"/>
      <c r="G435" s="63"/>
      <c r="H435" s="63"/>
      <c r="I435" s="63"/>
      <c r="J435" s="63"/>
      <c r="K435" s="63"/>
      <c r="L435" s="63"/>
      <c r="M435" s="107"/>
      <c r="T435" s="44"/>
      <c r="U435" s="44"/>
      <c r="V435" s="44"/>
      <c r="W435" s="44"/>
      <c r="X435" s="44"/>
      <c r="Y435" s="44"/>
      <c r="Z435" s="44"/>
      <c r="AA435" s="44"/>
      <c r="AB435" s="44"/>
      <c r="AC435" s="44"/>
      <c r="AD435" s="44"/>
      <c r="AE435" s="44"/>
      <c r="AF435" s="44"/>
      <c r="AG435" s="44"/>
      <c r="AH435" s="44"/>
      <c r="AI435" s="44"/>
    </row>
    <row r="436" spans="2:35" x14ac:dyDescent="0.25">
      <c r="B436" s="63"/>
      <c r="C436" s="63"/>
      <c r="D436" s="63"/>
      <c r="E436" s="63"/>
      <c r="F436" s="63"/>
      <c r="G436" s="63"/>
      <c r="H436" s="63"/>
      <c r="I436" s="63"/>
      <c r="J436" s="63"/>
      <c r="K436" s="63"/>
      <c r="L436" s="63"/>
      <c r="M436" s="107"/>
      <c r="T436" s="44"/>
      <c r="U436" s="44"/>
      <c r="V436" s="44"/>
      <c r="W436" s="44"/>
      <c r="X436" s="44"/>
      <c r="Y436" s="44"/>
      <c r="Z436" s="44"/>
      <c r="AA436" s="44"/>
      <c r="AB436" s="44"/>
      <c r="AC436" s="44"/>
      <c r="AD436" s="44"/>
      <c r="AE436" s="44"/>
      <c r="AF436" s="44"/>
      <c r="AG436" s="44"/>
      <c r="AH436" s="44"/>
      <c r="AI436" s="44"/>
    </row>
    <row r="437" spans="2:35" x14ac:dyDescent="0.25">
      <c r="B437" s="63"/>
      <c r="C437" s="63"/>
      <c r="D437" s="63"/>
      <c r="E437" s="63"/>
      <c r="F437" s="63"/>
      <c r="G437" s="63"/>
      <c r="H437" s="63"/>
      <c r="I437" s="63"/>
      <c r="J437" s="63"/>
      <c r="K437" s="63"/>
      <c r="L437" s="63"/>
      <c r="M437" s="107"/>
      <c r="T437" s="44"/>
      <c r="U437" s="44"/>
      <c r="V437" s="44"/>
      <c r="W437" s="44"/>
      <c r="X437" s="44"/>
      <c r="Y437" s="44"/>
      <c r="Z437" s="44"/>
      <c r="AA437" s="44"/>
      <c r="AB437" s="44"/>
      <c r="AC437" s="44"/>
      <c r="AD437" s="44"/>
      <c r="AE437" s="44"/>
      <c r="AF437" s="44"/>
      <c r="AG437" s="44"/>
      <c r="AH437" s="44"/>
      <c r="AI437" s="44"/>
    </row>
    <row r="438" spans="2:35" x14ac:dyDescent="0.25">
      <c r="B438" s="63"/>
      <c r="C438" s="63"/>
      <c r="D438" s="63"/>
      <c r="E438" s="63"/>
      <c r="F438" s="63"/>
      <c r="G438" s="63"/>
      <c r="H438" s="63"/>
      <c r="I438" s="63"/>
      <c r="J438" s="63"/>
      <c r="K438" s="63"/>
      <c r="L438" s="63"/>
      <c r="M438" s="107"/>
      <c r="T438" s="44"/>
      <c r="U438" s="44"/>
      <c r="V438" s="44"/>
      <c r="W438" s="44"/>
      <c r="X438" s="44"/>
      <c r="Y438" s="44"/>
      <c r="Z438" s="44"/>
      <c r="AA438" s="44"/>
      <c r="AB438" s="44"/>
      <c r="AC438" s="44"/>
      <c r="AD438" s="44"/>
      <c r="AE438" s="44"/>
      <c r="AF438" s="44"/>
      <c r="AG438" s="44"/>
      <c r="AH438" s="44"/>
      <c r="AI438" s="44"/>
    </row>
    <row r="439" spans="2:35" x14ac:dyDescent="0.25">
      <c r="B439" s="63"/>
      <c r="C439" s="63"/>
      <c r="D439" s="63"/>
      <c r="E439" s="63"/>
      <c r="F439" s="63"/>
      <c r="G439" s="63"/>
      <c r="H439" s="63"/>
      <c r="I439" s="63"/>
      <c r="J439" s="63"/>
      <c r="K439" s="63"/>
      <c r="L439" s="63"/>
      <c r="M439" s="107"/>
      <c r="T439" s="44"/>
      <c r="U439" s="44"/>
      <c r="V439" s="44"/>
      <c r="W439" s="44"/>
      <c r="X439" s="44"/>
      <c r="Y439" s="44"/>
      <c r="Z439" s="44"/>
      <c r="AA439" s="44"/>
      <c r="AB439" s="44"/>
      <c r="AC439" s="44"/>
      <c r="AD439" s="44"/>
      <c r="AE439" s="44"/>
      <c r="AF439" s="44"/>
      <c r="AG439" s="44"/>
      <c r="AH439" s="44"/>
      <c r="AI439" s="44"/>
    </row>
    <row r="440" spans="2:35" x14ac:dyDescent="0.25">
      <c r="B440" s="63"/>
      <c r="C440" s="63"/>
      <c r="D440" s="63"/>
      <c r="E440" s="63"/>
      <c r="F440" s="63"/>
      <c r="G440" s="63"/>
      <c r="H440" s="63"/>
      <c r="I440" s="63"/>
      <c r="J440" s="63"/>
      <c r="K440" s="63"/>
      <c r="L440" s="63"/>
      <c r="M440" s="107"/>
      <c r="T440" s="44"/>
      <c r="U440" s="44"/>
      <c r="V440" s="44"/>
      <c r="W440" s="44"/>
      <c r="X440" s="44"/>
      <c r="Y440" s="44"/>
      <c r="Z440" s="44"/>
      <c r="AA440" s="44"/>
      <c r="AB440" s="44"/>
      <c r="AC440" s="44"/>
      <c r="AD440" s="44"/>
      <c r="AE440" s="44"/>
      <c r="AF440" s="44"/>
      <c r="AG440" s="44"/>
      <c r="AH440" s="44"/>
      <c r="AI440" s="44"/>
    </row>
    <row r="441" spans="2:35" x14ac:dyDescent="0.25">
      <c r="B441" s="63"/>
      <c r="C441" s="63"/>
      <c r="D441" s="63"/>
      <c r="E441" s="63"/>
      <c r="F441" s="63"/>
      <c r="G441" s="63"/>
      <c r="H441" s="63"/>
      <c r="I441" s="63"/>
      <c r="J441" s="63"/>
      <c r="K441" s="63"/>
      <c r="L441" s="63"/>
      <c r="M441" s="107"/>
      <c r="T441" s="44"/>
      <c r="U441" s="44"/>
      <c r="V441" s="44"/>
      <c r="W441" s="44"/>
      <c r="X441" s="44"/>
      <c r="Y441" s="44"/>
      <c r="Z441" s="44"/>
      <c r="AA441" s="44"/>
      <c r="AB441" s="44"/>
      <c r="AC441" s="44"/>
      <c r="AD441" s="44"/>
      <c r="AE441" s="44"/>
      <c r="AF441" s="44"/>
      <c r="AG441" s="44"/>
      <c r="AH441" s="44"/>
      <c r="AI441" s="44"/>
    </row>
    <row r="442" spans="2:35" x14ac:dyDescent="0.25">
      <c r="B442" s="63"/>
      <c r="C442" s="63"/>
      <c r="D442" s="63"/>
      <c r="E442" s="63"/>
      <c r="F442" s="63"/>
      <c r="G442" s="63"/>
      <c r="H442" s="63"/>
      <c r="I442" s="63"/>
      <c r="J442" s="63"/>
      <c r="K442" s="63"/>
      <c r="L442" s="63"/>
      <c r="M442" s="107"/>
      <c r="T442" s="44"/>
      <c r="U442" s="44"/>
      <c r="V442" s="44"/>
      <c r="W442" s="44"/>
      <c r="X442" s="44"/>
      <c r="Y442" s="44"/>
      <c r="Z442" s="44"/>
      <c r="AA442" s="44"/>
      <c r="AB442" s="44"/>
      <c r="AC442" s="44"/>
      <c r="AD442" s="44"/>
      <c r="AE442" s="44"/>
      <c r="AF442" s="44"/>
      <c r="AG442" s="44"/>
      <c r="AH442" s="44"/>
      <c r="AI442" s="44"/>
    </row>
    <row r="443" spans="2:35" x14ac:dyDescent="0.25">
      <c r="B443" s="63"/>
      <c r="C443" s="63"/>
      <c r="D443" s="63"/>
      <c r="E443" s="63"/>
      <c r="F443" s="63"/>
      <c r="G443" s="63"/>
      <c r="H443" s="63"/>
      <c r="I443" s="63"/>
      <c r="J443" s="63"/>
      <c r="K443" s="63"/>
      <c r="L443" s="63"/>
      <c r="M443" s="107"/>
      <c r="T443" s="44"/>
      <c r="U443" s="44"/>
      <c r="V443" s="44"/>
      <c r="W443" s="44"/>
      <c r="X443" s="44"/>
      <c r="Y443" s="44"/>
      <c r="Z443" s="44"/>
      <c r="AA443" s="44"/>
      <c r="AB443" s="44"/>
      <c r="AC443" s="44"/>
      <c r="AD443" s="44"/>
      <c r="AE443" s="44"/>
      <c r="AF443" s="44"/>
      <c r="AG443" s="44"/>
      <c r="AH443" s="44"/>
      <c r="AI443" s="44"/>
    </row>
    <row r="444" spans="2:35" x14ac:dyDescent="0.25">
      <c r="B444" s="63"/>
      <c r="C444" s="63"/>
      <c r="D444" s="63"/>
      <c r="E444" s="63"/>
      <c r="F444" s="63"/>
      <c r="G444" s="63"/>
      <c r="H444" s="63"/>
      <c r="I444" s="63"/>
      <c r="J444" s="63"/>
      <c r="K444" s="63"/>
      <c r="L444" s="63"/>
      <c r="M444" s="107"/>
      <c r="T444" s="44"/>
      <c r="U444" s="44"/>
      <c r="V444" s="44"/>
      <c r="W444" s="44"/>
      <c r="X444" s="44"/>
      <c r="Y444" s="44"/>
      <c r="Z444" s="44"/>
      <c r="AA444" s="44"/>
      <c r="AB444" s="44"/>
      <c r="AC444" s="44"/>
      <c r="AD444" s="44"/>
      <c r="AE444" s="44"/>
      <c r="AF444" s="44"/>
      <c r="AG444" s="44"/>
      <c r="AH444" s="44"/>
      <c r="AI444" s="44"/>
    </row>
    <row r="445" spans="2:35" x14ac:dyDescent="0.25">
      <c r="B445" s="63"/>
      <c r="C445" s="63"/>
      <c r="D445" s="63"/>
      <c r="E445" s="63"/>
      <c r="F445" s="63"/>
      <c r="G445" s="63"/>
      <c r="H445" s="63"/>
      <c r="I445" s="63"/>
      <c r="J445" s="63"/>
      <c r="K445" s="63"/>
      <c r="L445" s="63"/>
      <c r="M445" s="107"/>
      <c r="T445" s="44"/>
      <c r="U445" s="44"/>
      <c r="V445" s="44"/>
      <c r="W445" s="44"/>
      <c r="X445" s="44"/>
      <c r="Y445" s="44"/>
      <c r="Z445" s="44"/>
      <c r="AA445" s="44"/>
      <c r="AB445" s="44"/>
      <c r="AC445" s="44"/>
      <c r="AD445" s="44"/>
      <c r="AE445" s="44"/>
      <c r="AF445" s="44"/>
      <c r="AG445" s="44"/>
      <c r="AH445" s="44"/>
      <c r="AI445" s="44"/>
    </row>
    <row r="446" spans="2:35" x14ac:dyDescent="0.25">
      <c r="B446" s="63"/>
      <c r="C446" s="63"/>
      <c r="D446" s="63"/>
      <c r="E446" s="63"/>
      <c r="F446" s="63"/>
      <c r="G446" s="63"/>
      <c r="H446" s="63"/>
      <c r="I446" s="63"/>
      <c r="J446" s="63"/>
      <c r="K446" s="63"/>
      <c r="L446" s="63"/>
      <c r="M446" s="107"/>
      <c r="T446" s="44"/>
      <c r="U446" s="44"/>
      <c r="V446" s="44"/>
      <c r="W446" s="44"/>
      <c r="X446" s="44"/>
      <c r="Y446" s="44"/>
      <c r="Z446" s="44"/>
      <c r="AA446" s="44"/>
      <c r="AB446" s="44"/>
      <c r="AC446" s="44"/>
      <c r="AD446" s="44"/>
      <c r="AE446" s="44"/>
      <c r="AF446" s="44"/>
      <c r="AG446" s="44"/>
      <c r="AH446" s="44"/>
      <c r="AI446" s="44"/>
    </row>
    <row r="447" spans="2:35" x14ac:dyDescent="0.25">
      <c r="B447" s="63"/>
      <c r="C447" s="63"/>
      <c r="D447" s="63"/>
      <c r="E447" s="63"/>
      <c r="F447" s="63"/>
      <c r="G447" s="63"/>
      <c r="H447" s="63"/>
      <c r="I447" s="63"/>
      <c r="J447" s="63"/>
      <c r="K447" s="63"/>
      <c r="L447" s="63"/>
      <c r="M447" s="107"/>
      <c r="T447" s="44"/>
      <c r="U447" s="44"/>
      <c r="V447" s="44"/>
      <c r="W447" s="44"/>
      <c r="X447" s="44"/>
      <c r="Y447" s="44"/>
      <c r="Z447" s="44"/>
      <c r="AA447" s="44"/>
      <c r="AB447" s="44"/>
      <c r="AC447" s="44"/>
      <c r="AD447" s="44"/>
      <c r="AE447" s="44"/>
      <c r="AF447" s="44"/>
      <c r="AG447" s="44"/>
      <c r="AH447" s="44"/>
      <c r="AI447" s="44"/>
    </row>
    <row r="448" spans="2:35" x14ac:dyDescent="0.25">
      <c r="B448" s="63"/>
      <c r="C448" s="63"/>
      <c r="D448" s="63"/>
      <c r="E448" s="63"/>
      <c r="F448" s="63"/>
      <c r="G448" s="63"/>
      <c r="H448" s="63"/>
      <c r="I448" s="63"/>
      <c r="J448" s="63"/>
      <c r="K448" s="63"/>
      <c r="L448" s="63"/>
      <c r="M448" s="107"/>
      <c r="T448" s="44"/>
      <c r="U448" s="44"/>
      <c r="V448" s="44"/>
      <c r="W448" s="44"/>
      <c r="X448" s="44"/>
      <c r="Y448" s="44"/>
      <c r="Z448" s="44"/>
      <c r="AA448" s="44"/>
      <c r="AB448" s="44"/>
      <c r="AC448" s="44"/>
      <c r="AD448" s="44"/>
      <c r="AE448" s="44"/>
      <c r="AF448" s="44"/>
      <c r="AG448" s="44"/>
      <c r="AH448" s="44"/>
      <c r="AI448" s="44"/>
    </row>
    <row r="449" spans="2:35" x14ac:dyDescent="0.25">
      <c r="B449" s="63"/>
      <c r="C449" s="63"/>
      <c r="D449" s="63"/>
      <c r="E449" s="63"/>
      <c r="F449" s="63"/>
      <c r="G449" s="63"/>
      <c r="H449" s="63"/>
      <c r="I449" s="63"/>
      <c r="J449" s="63"/>
      <c r="K449" s="63"/>
      <c r="L449" s="63"/>
      <c r="M449" s="107"/>
      <c r="T449" s="44"/>
      <c r="U449" s="44"/>
      <c r="V449" s="44"/>
      <c r="W449" s="44"/>
      <c r="X449" s="44"/>
      <c r="Y449" s="44"/>
      <c r="Z449" s="44"/>
      <c r="AA449" s="44"/>
      <c r="AB449" s="44"/>
      <c r="AC449" s="44"/>
      <c r="AD449" s="44"/>
      <c r="AE449" s="44"/>
      <c r="AF449" s="44"/>
      <c r="AG449" s="44"/>
      <c r="AH449" s="44"/>
      <c r="AI449" s="44"/>
    </row>
    <row r="450" spans="2:35" x14ac:dyDescent="0.25">
      <c r="B450" s="63"/>
      <c r="C450" s="63"/>
      <c r="D450" s="63"/>
      <c r="E450" s="63"/>
      <c r="F450" s="63"/>
      <c r="G450" s="63"/>
      <c r="H450" s="63"/>
      <c r="I450" s="63"/>
      <c r="J450" s="63"/>
      <c r="K450" s="63"/>
      <c r="L450" s="63"/>
      <c r="M450" s="107"/>
      <c r="T450" s="44"/>
      <c r="U450" s="44"/>
      <c r="V450" s="44"/>
      <c r="W450" s="44"/>
      <c r="X450" s="44"/>
      <c r="Y450" s="44"/>
      <c r="Z450" s="44"/>
      <c r="AA450" s="44"/>
      <c r="AB450" s="44"/>
      <c r="AC450" s="44"/>
      <c r="AD450" s="44"/>
      <c r="AE450" s="44"/>
      <c r="AF450" s="44"/>
      <c r="AG450" s="44"/>
      <c r="AH450" s="44"/>
      <c r="AI450" s="44"/>
    </row>
    <row r="451" spans="2:35" x14ac:dyDescent="0.25">
      <c r="B451" s="63"/>
      <c r="C451" s="63"/>
      <c r="D451" s="63"/>
      <c r="E451" s="63"/>
      <c r="F451" s="63"/>
      <c r="G451" s="63"/>
      <c r="H451" s="63"/>
      <c r="I451" s="63"/>
      <c r="J451" s="63"/>
      <c r="K451" s="63"/>
      <c r="L451" s="63"/>
      <c r="M451" s="107"/>
      <c r="T451" s="44"/>
      <c r="U451" s="44"/>
      <c r="V451" s="44"/>
      <c r="W451" s="44"/>
      <c r="X451" s="44"/>
      <c r="Y451" s="44"/>
      <c r="Z451" s="44"/>
      <c r="AA451" s="44"/>
      <c r="AB451" s="44"/>
      <c r="AC451" s="44"/>
      <c r="AD451" s="44"/>
      <c r="AE451" s="44"/>
      <c r="AF451" s="44"/>
      <c r="AG451" s="44"/>
      <c r="AH451" s="44"/>
      <c r="AI451" s="44"/>
    </row>
    <row r="452" spans="2:35" x14ac:dyDescent="0.25">
      <c r="B452" s="63"/>
      <c r="C452" s="63"/>
      <c r="D452" s="63"/>
      <c r="E452" s="63"/>
      <c r="F452" s="63"/>
      <c r="G452" s="63"/>
      <c r="H452" s="63"/>
      <c r="I452" s="63"/>
      <c r="J452" s="63"/>
      <c r="K452" s="63"/>
      <c r="L452" s="63"/>
      <c r="M452" s="107"/>
      <c r="T452" s="44"/>
      <c r="U452" s="44"/>
      <c r="V452" s="44"/>
      <c r="W452" s="44"/>
      <c r="X452" s="44"/>
      <c r="Y452" s="44"/>
      <c r="Z452" s="44"/>
      <c r="AA452" s="44"/>
      <c r="AB452" s="44"/>
      <c r="AC452" s="44"/>
      <c r="AD452" s="44"/>
      <c r="AE452" s="44"/>
      <c r="AF452" s="44"/>
      <c r="AG452" s="44"/>
      <c r="AH452" s="44"/>
      <c r="AI452" s="44"/>
    </row>
    <row r="453" spans="2:35" x14ac:dyDescent="0.25">
      <c r="B453" s="63"/>
      <c r="C453" s="63"/>
      <c r="D453" s="63"/>
      <c r="E453" s="63"/>
      <c r="F453" s="63"/>
      <c r="G453" s="63"/>
      <c r="H453" s="63"/>
      <c r="I453" s="63"/>
      <c r="J453" s="63"/>
      <c r="K453" s="63"/>
      <c r="L453" s="63"/>
      <c r="M453" s="107"/>
      <c r="T453" s="44"/>
      <c r="U453" s="44"/>
      <c r="V453" s="44"/>
      <c r="W453" s="44"/>
      <c r="X453" s="44"/>
      <c r="Y453" s="44"/>
      <c r="Z453" s="44"/>
      <c r="AA453" s="44"/>
      <c r="AB453" s="44"/>
      <c r="AC453" s="44"/>
      <c r="AD453" s="44"/>
      <c r="AE453" s="44"/>
      <c r="AF453" s="44"/>
      <c r="AG453" s="44"/>
      <c r="AH453" s="44"/>
      <c r="AI453" s="44"/>
    </row>
    <row r="454" spans="2:35" x14ac:dyDescent="0.25">
      <c r="B454" s="63"/>
      <c r="C454" s="63"/>
      <c r="D454" s="63"/>
      <c r="E454" s="63"/>
      <c r="F454" s="63"/>
      <c r="G454" s="63"/>
      <c r="H454" s="63"/>
      <c r="I454" s="63"/>
      <c r="J454" s="63"/>
      <c r="K454" s="63"/>
      <c r="L454" s="63"/>
      <c r="M454" s="107"/>
      <c r="T454" s="44"/>
      <c r="U454" s="44"/>
      <c r="V454" s="44"/>
      <c r="W454" s="44"/>
      <c r="X454" s="44"/>
      <c r="Y454" s="44"/>
      <c r="Z454" s="44"/>
      <c r="AA454" s="44"/>
      <c r="AB454" s="44"/>
      <c r="AC454" s="44"/>
      <c r="AD454" s="44"/>
      <c r="AE454" s="44"/>
      <c r="AF454" s="44"/>
      <c r="AG454" s="44"/>
      <c r="AH454" s="44"/>
      <c r="AI454" s="44"/>
    </row>
    <row r="455" spans="2:35" x14ac:dyDescent="0.25">
      <c r="B455" s="63"/>
      <c r="C455" s="63"/>
      <c r="D455" s="63"/>
      <c r="E455" s="63"/>
      <c r="F455" s="63"/>
      <c r="G455" s="63"/>
      <c r="H455" s="63"/>
      <c r="I455" s="63"/>
      <c r="J455" s="63"/>
      <c r="K455" s="63"/>
      <c r="L455" s="63"/>
      <c r="M455" s="107"/>
      <c r="T455" s="44"/>
      <c r="U455" s="44"/>
      <c r="V455" s="44"/>
      <c r="W455" s="44"/>
      <c r="X455" s="44"/>
      <c r="Y455" s="44"/>
      <c r="Z455" s="44"/>
      <c r="AA455" s="44"/>
      <c r="AB455" s="44"/>
      <c r="AC455" s="44"/>
      <c r="AD455" s="44"/>
      <c r="AE455" s="44"/>
      <c r="AF455" s="44"/>
      <c r="AG455" s="44"/>
      <c r="AH455" s="44"/>
      <c r="AI455" s="44"/>
    </row>
    <row r="456" spans="2:35" x14ac:dyDescent="0.25">
      <c r="B456" s="63"/>
      <c r="C456" s="63"/>
      <c r="D456" s="63"/>
      <c r="E456" s="63"/>
      <c r="F456" s="63"/>
      <c r="G456" s="63"/>
      <c r="H456" s="63"/>
      <c r="I456" s="63"/>
      <c r="J456" s="63"/>
      <c r="K456" s="63"/>
      <c r="L456" s="63"/>
      <c r="M456" s="107"/>
      <c r="T456" s="44"/>
      <c r="U456" s="44"/>
      <c r="V456" s="44"/>
      <c r="W456" s="44"/>
      <c r="X456" s="44"/>
      <c r="Y456" s="44"/>
      <c r="Z456" s="44"/>
      <c r="AA456" s="44"/>
      <c r="AB456" s="44"/>
      <c r="AC456" s="44"/>
      <c r="AD456" s="44"/>
      <c r="AE456" s="44"/>
      <c r="AF456" s="44"/>
      <c r="AG456" s="44"/>
      <c r="AH456" s="44"/>
      <c r="AI456" s="44"/>
    </row>
    <row r="457" spans="2:35" x14ac:dyDescent="0.25">
      <c r="B457" s="63"/>
      <c r="C457" s="63"/>
      <c r="D457" s="63"/>
      <c r="E457" s="63"/>
      <c r="F457" s="63"/>
      <c r="G457" s="63"/>
      <c r="H457" s="63"/>
      <c r="I457" s="63"/>
      <c r="J457" s="63"/>
      <c r="K457" s="63"/>
      <c r="L457" s="63"/>
      <c r="M457" s="107"/>
      <c r="T457" s="44"/>
      <c r="U457" s="44"/>
      <c r="V457" s="44"/>
      <c r="W457" s="44"/>
      <c r="X457" s="44"/>
      <c r="Y457" s="44"/>
      <c r="Z457" s="44"/>
      <c r="AA457" s="44"/>
      <c r="AB457" s="44"/>
      <c r="AC457" s="44"/>
      <c r="AD457" s="44"/>
      <c r="AE457" s="44"/>
      <c r="AF457" s="44"/>
      <c r="AG457" s="44"/>
      <c r="AH457" s="44"/>
      <c r="AI457" s="44"/>
    </row>
    <row r="458" spans="2:35" x14ac:dyDescent="0.25">
      <c r="B458" s="63"/>
      <c r="C458" s="63"/>
      <c r="D458" s="63"/>
      <c r="E458" s="63"/>
      <c r="F458" s="63"/>
      <c r="G458" s="63"/>
      <c r="H458" s="63"/>
      <c r="I458" s="63"/>
      <c r="J458" s="63"/>
      <c r="K458" s="63"/>
      <c r="L458" s="63"/>
      <c r="M458" s="107"/>
      <c r="T458" s="44"/>
      <c r="U458" s="44"/>
      <c r="V458" s="44"/>
      <c r="W458" s="44"/>
      <c r="X458" s="44"/>
      <c r="Y458" s="44"/>
      <c r="Z458" s="44"/>
      <c r="AA458" s="44"/>
      <c r="AB458" s="44"/>
      <c r="AC458" s="44"/>
      <c r="AD458" s="44"/>
      <c r="AE458" s="44"/>
      <c r="AF458" s="44"/>
      <c r="AG458" s="44"/>
      <c r="AH458" s="44"/>
      <c r="AI458" s="44"/>
    </row>
    <row r="459" spans="2:35" x14ac:dyDescent="0.25">
      <c r="B459" s="63"/>
      <c r="C459" s="63"/>
      <c r="D459" s="63"/>
      <c r="E459" s="63"/>
      <c r="F459" s="63"/>
      <c r="G459" s="63"/>
      <c r="H459" s="63"/>
      <c r="I459" s="63"/>
      <c r="J459" s="63"/>
      <c r="K459" s="63"/>
      <c r="L459" s="63"/>
      <c r="M459" s="107"/>
      <c r="T459" s="44"/>
      <c r="U459" s="44"/>
      <c r="V459" s="44"/>
      <c r="W459" s="44"/>
      <c r="X459" s="44"/>
      <c r="Y459" s="44"/>
      <c r="Z459" s="44"/>
      <c r="AA459" s="44"/>
      <c r="AB459" s="44"/>
      <c r="AC459" s="44"/>
      <c r="AD459" s="44"/>
      <c r="AE459" s="44"/>
      <c r="AF459" s="44"/>
      <c r="AG459" s="44"/>
      <c r="AH459" s="44"/>
      <c r="AI459" s="44"/>
    </row>
    <row r="460" spans="2:35" x14ac:dyDescent="0.25">
      <c r="B460" s="63"/>
      <c r="C460" s="63"/>
      <c r="D460" s="63"/>
      <c r="E460" s="63"/>
      <c r="F460" s="63"/>
      <c r="G460" s="63"/>
      <c r="H460" s="63"/>
      <c r="I460" s="63"/>
      <c r="J460" s="63"/>
      <c r="K460" s="63"/>
      <c r="L460" s="63"/>
      <c r="M460" s="107"/>
      <c r="T460" s="44"/>
      <c r="U460" s="44"/>
      <c r="V460" s="44"/>
      <c r="W460" s="44"/>
      <c r="X460" s="44"/>
      <c r="Y460" s="44"/>
      <c r="Z460" s="44"/>
      <c r="AA460" s="44"/>
      <c r="AB460" s="44"/>
      <c r="AC460" s="44"/>
      <c r="AD460" s="44"/>
      <c r="AE460" s="44"/>
      <c r="AF460" s="44"/>
      <c r="AG460" s="44"/>
      <c r="AH460" s="44"/>
      <c r="AI460" s="44"/>
    </row>
    <row r="461" spans="2:35" x14ac:dyDescent="0.25">
      <c r="B461" s="63"/>
      <c r="C461" s="63"/>
      <c r="D461" s="63"/>
      <c r="E461" s="63"/>
      <c r="F461" s="63"/>
      <c r="G461" s="63"/>
      <c r="H461" s="63"/>
      <c r="I461" s="63"/>
      <c r="J461" s="63"/>
      <c r="K461" s="63"/>
      <c r="L461" s="63"/>
      <c r="M461" s="107"/>
      <c r="T461" s="44"/>
      <c r="U461" s="44"/>
      <c r="V461" s="44"/>
      <c r="W461" s="44"/>
      <c r="X461" s="44"/>
      <c r="Y461" s="44"/>
      <c r="Z461" s="44"/>
      <c r="AA461" s="44"/>
      <c r="AB461" s="44"/>
      <c r="AC461" s="44"/>
      <c r="AD461" s="44"/>
      <c r="AE461" s="44"/>
      <c r="AF461" s="44"/>
      <c r="AG461" s="44"/>
      <c r="AH461" s="44"/>
      <c r="AI461" s="44"/>
    </row>
    <row r="462" spans="2:35" x14ac:dyDescent="0.25">
      <c r="B462" s="63"/>
      <c r="C462" s="63"/>
      <c r="D462" s="63"/>
      <c r="E462" s="63"/>
      <c r="F462" s="63"/>
      <c r="G462" s="63"/>
      <c r="H462" s="63"/>
      <c r="I462" s="63"/>
      <c r="J462" s="63"/>
      <c r="K462" s="63"/>
      <c r="L462" s="63"/>
      <c r="M462" s="107"/>
      <c r="T462" s="44"/>
      <c r="U462" s="44"/>
      <c r="V462" s="44"/>
      <c r="W462" s="44"/>
      <c r="X462" s="44"/>
      <c r="Y462" s="44"/>
      <c r="Z462" s="44"/>
      <c r="AA462" s="44"/>
      <c r="AB462" s="44"/>
      <c r="AC462" s="44"/>
      <c r="AD462" s="44"/>
      <c r="AE462" s="44"/>
      <c r="AF462" s="44"/>
      <c r="AG462" s="44"/>
      <c r="AH462" s="44"/>
      <c r="AI462" s="44"/>
    </row>
    <row r="463" spans="2:35" x14ac:dyDescent="0.25">
      <c r="B463" s="63"/>
      <c r="C463" s="63"/>
      <c r="D463" s="63"/>
      <c r="E463" s="63"/>
      <c r="F463" s="63"/>
      <c r="G463" s="63"/>
      <c r="H463" s="63"/>
      <c r="I463" s="63"/>
      <c r="J463" s="63"/>
      <c r="K463" s="63"/>
      <c r="L463" s="63"/>
      <c r="M463" s="107"/>
      <c r="T463" s="44"/>
      <c r="U463" s="44"/>
      <c r="V463" s="44"/>
      <c r="W463" s="44"/>
      <c r="X463" s="44"/>
      <c r="Y463" s="44"/>
      <c r="Z463" s="44"/>
      <c r="AA463" s="44"/>
      <c r="AB463" s="44"/>
      <c r="AC463" s="44"/>
      <c r="AD463" s="44"/>
      <c r="AE463" s="44"/>
      <c r="AF463" s="44"/>
      <c r="AG463" s="44"/>
      <c r="AH463" s="44"/>
      <c r="AI463" s="44"/>
    </row>
    <row r="464" spans="2:35" x14ac:dyDescent="0.25">
      <c r="B464" s="63"/>
      <c r="C464" s="63"/>
      <c r="D464" s="63"/>
      <c r="E464" s="63"/>
      <c r="F464" s="63"/>
      <c r="G464" s="63"/>
      <c r="H464" s="63"/>
      <c r="I464" s="63"/>
      <c r="J464" s="63"/>
      <c r="K464" s="63"/>
      <c r="L464" s="63"/>
      <c r="M464" s="107"/>
      <c r="T464" s="44"/>
      <c r="U464" s="44"/>
      <c r="V464" s="44"/>
      <c r="W464" s="44"/>
      <c r="X464" s="44"/>
      <c r="Y464" s="44"/>
      <c r="Z464" s="44"/>
      <c r="AA464" s="44"/>
      <c r="AB464" s="44"/>
      <c r="AC464" s="44"/>
      <c r="AD464" s="44"/>
      <c r="AE464" s="44"/>
      <c r="AF464" s="44"/>
      <c r="AG464" s="44"/>
      <c r="AH464" s="44"/>
      <c r="AI464" s="44"/>
    </row>
    <row r="465" spans="2:35" x14ac:dyDescent="0.25">
      <c r="B465" s="63"/>
      <c r="C465" s="63"/>
      <c r="D465" s="63"/>
      <c r="E465" s="63"/>
      <c r="F465" s="63"/>
      <c r="G465" s="63"/>
      <c r="H465" s="63"/>
      <c r="I465" s="63"/>
      <c r="J465" s="63"/>
      <c r="K465" s="63"/>
      <c r="L465" s="63"/>
      <c r="M465" s="107"/>
      <c r="T465" s="44"/>
      <c r="U465" s="44"/>
      <c r="V465" s="44"/>
      <c r="W465" s="44"/>
      <c r="X465" s="44"/>
      <c r="Y465" s="44"/>
      <c r="Z465" s="44"/>
      <c r="AA465" s="44"/>
      <c r="AB465" s="44"/>
      <c r="AC465" s="44"/>
      <c r="AD465" s="44"/>
      <c r="AE465" s="44"/>
      <c r="AF465" s="44"/>
      <c r="AG465" s="44"/>
      <c r="AH465" s="44"/>
      <c r="AI465" s="44"/>
    </row>
    <row r="466" spans="2:35" x14ac:dyDescent="0.25">
      <c r="B466" s="63"/>
      <c r="C466" s="63"/>
      <c r="D466" s="63"/>
      <c r="E466" s="63"/>
      <c r="F466" s="63"/>
      <c r="G466" s="63"/>
      <c r="H466" s="63"/>
      <c r="I466" s="63"/>
      <c r="J466" s="63"/>
      <c r="K466" s="63"/>
      <c r="L466" s="63"/>
      <c r="M466" s="107"/>
      <c r="T466" s="44"/>
      <c r="U466" s="44"/>
      <c r="V466" s="44"/>
      <c r="W466" s="44"/>
      <c r="X466" s="44"/>
      <c r="Y466" s="44"/>
      <c r="Z466" s="44"/>
      <c r="AA466" s="44"/>
      <c r="AB466" s="44"/>
      <c r="AC466" s="44"/>
      <c r="AD466" s="44"/>
      <c r="AE466" s="44"/>
      <c r="AF466" s="44"/>
      <c r="AG466" s="44"/>
      <c r="AH466" s="44"/>
      <c r="AI466" s="44"/>
    </row>
    <row r="467" spans="2:35" x14ac:dyDescent="0.25">
      <c r="B467" s="63"/>
      <c r="C467" s="63"/>
      <c r="D467" s="63"/>
      <c r="E467" s="63"/>
      <c r="F467" s="63"/>
      <c r="G467" s="63"/>
      <c r="H467" s="63"/>
      <c r="I467" s="63"/>
      <c r="J467" s="63"/>
      <c r="K467" s="63"/>
      <c r="L467" s="63"/>
      <c r="M467" s="107"/>
      <c r="T467" s="44"/>
      <c r="U467" s="44"/>
      <c r="V467" s="44"/>
      <c r="W467" s="44"/>
      <c r="X467" s="44"/>
      <c r="Y467" s="44"/>
      <c r="Z467" s="44"/>
      <c r="AA467" s="44"/>
      <c r="AB467" s="44"/>
      <c r="AC467" s="44"/>
      <c r="AD467" s="44"/>
      <c r="AE467" s="44"/>
      <c r="AF467" s="44"/>
      <c r="AG467" s="44"/>
      <c r="AH467" s="44"/>
      <c r="AI467" s="44"/>
    </row>
    <row r="468" spans="2:35" x14ac:dyDescent="0.25">
      <c r="B468" s="63"/>
      <c r="C468" s="63"/>
      <c r="D468" s="63"/>
      <c r="E468" s="63"/>
      <c r="F468" s="63"/>
      <c r="G468" s="63"/>
      <c r="H468" s="63"/>
      <c r="I468" s="63"/>
      <c r="J468" s="63"/>
      <c r="K468" s="63"/>
      <c r="L468" s="63"/>
      <c r="M468" s="107"/>
      <c r="T468" s="44"/>
      <c r="U468" s="44"/>
      <c r="V468" s="44"/>
      <c r="W468" s="44"/>
      <c r="X468" s="44"/>
      <c r="Y468" s="44"/>
      <c r="Z468" s="44"/>
      <c r="AA468" s="44"/>
      <c r="AB468" s="44"/>
      <c r="AC468" s="44"/>
      <c r="AD468" s="44"/>
      <c r="AE468" s="44"/>
      <c r="AF468" s="44"/>
      <c r="AG468" s="44"/>
      <c r="AH468" s="44"/>
      <c r="AI468" s="44"/>
    </row>
    <row r="469" spans="2:35" x14ac:dyDescent="0.25">
      <c r="B469" s="63"/>
      <c r="C469" s="63"/>
      <c r="D469" s="63"/>
      <c r="E469" s="63"/>
      <c r="F469" s="63"/>
      <c r="G469" s="63"/>
      <c r="H469" s="63"/>
      <c r="I469" s="63"/>
      <c r="J469" s="63"/>
      <c r="K469" s="63"/>
      <c r="L469" s="63"/>
      <c r="M469" s="107"/>
      <c r="T469" s="44"/>
      <c r="U469" s="44"/>
      <c r="V469" s="44"/>
      <c r="W469" s="44"/>
      <c r="X469" s="44"/>
      <c r="Y469" s="44"/>
      <c r="Z469" s="44"/>
      <c r="AA469" s="44"/>
      <c r="AB469" s="44"/>
      <c r="AC469" s="44"/>
      <c r="AD469" s="44"/>
      <c r="AE469" s="44"/>
      <c r="AF469" s="44"/>
      <c r="AG469" s="44"/>
      <c r="AH469" s="44"/>
      <c r="AI469" s="44"/>
    </row>
    <row r="470" spans="2:35" x14ac:dyDescent="0.25">
      <c r="B470" s="63"/>
      <c r="C470" s="63"/>
      <c r="D470" s="63"/>
      <c r="E470" s="63"/>
      <c r="F470" s="63"/>
      <c r="G470" s="63"/>
      <c r="H470" s="63"/>
      <c r="I470" s="63"/>
      <c r="J470" s="63"/>
      <c r="K470" s="63"/>
      <c r="L470" s="63"/>
      <c r="M470" s="107"/>
      <c r="T470" s="44"/>
      <c r="U470" s="44"/>
      <c r="V470" s="44"/>
      <c r="W470" s="44"/>
      <c r="X470" s="44"/>
      <c r="Y470" s="44"/>
      <c r="Z470" s="44"/>
      <c r="AA470" s="44"/>
      <c r="AB470" s="44"/>
      <c r="AC470" s="44"/>
      <c r="AD470" s="44"/>
      <c r="AE470" s="44"/>
      <c r="AF470" s="44"/>
      <c r="AG470" s="44"/>
      <c r="AH470" s="44"/>
      <c r="AI470" s="44"/>
    </row>
    <row r="471" spans="2:35" x14ac:dyDescent="0.25">
      <c r="B471" s="63"/>
      <c r="C471" s="63"/>
      <c r="D471" s="63"/>
      <c r="E471" s="63"/>
      <c r="F471" s="63"/>
      <c r="G471" s="63"/>
      <c r="H471" s="63"/>
      <c r="I471" s="63"/>
      <c r="J471" s="63"/>
      <c r="K471" s="63"/>
      <c r="L471" s="63"/>
      <c r="M471" s="107"/>
      <c r="T471" s="44"/>
      <c r="U471" s="44"/>
      <c r="V471" s="44"/>
      <c r="W471" s="44"/>
      <c r="X471" s="44"/>
      <c r="Y471" s="44"/>
      <c r="Z471" s="44"/>
      <c r="AA471" s="44"/>
      <c r="AB471" s="44"/>
      <c r="AC471" s="44"/>
      <c r="AD471" s="44"/>
      <c r="AE471" s="44"/>
      <c r="AF471" s="44"/>
      <c r="AG471" s="44"/>
      <c r="AH471" s="44"/>
      <c r="AI471" s="44"/>
    </row>
    <row r="472" spans="2:35" x14ac:dyDescent="0.25">
      <c r="B472" s="63"/>
      <c r="C472" s="63"/>
      <c r="D472" s="63"/>
      <c r="E472" s="63"/>
      <c r="F472" s="63"/>
      <c r="G472" s="63"/>
      <c r="H472" s="63"/>
      <c r="I472" s="63"/>
      <c r="J472" s="63"/>
      <c r="K472" s="63"/>
      <c r="L472" s="63"/>
      <c r="M472" s="107"/>
      <c r="T472" s="44"/>
      <c r="U472" s="44"/>
      <c r="V472" s="44"/>
      <c r="W472" s="44"/>
      <c r="X472" s="44"/>
      <c r="Y472" s="44"/>
      <c r="Z472" s="44"/>
      <c r="AA472" s="44"/>
      <c r="AB472" s="44"/>
      <c r="AC472" s="44"/>
      <c r="AD472" s="44"/>
      <c r="AE472" s="44"/>
      <c r="AF472" s="44"/>
      <c r="AG472" s="44"/>
      <c r="AH472" s="44"/>
      <c r="AI472" s="44"/>
    </row>
    <row r="473" spans="2:35" x14ac:dyDescent="0.25">
      <c r="B473" s="63"/>
      <c r="C473" s="63"/>
      <c r="D473" s="63"/>
      <c r="E473" s="63"/>
      <c r="F473" s="63"/>
      <c r="G473" s="63"/>
      <c r="H473" s="63"/>
      <c r="I473" s="63"/>
      <c r="J473" s="63"/>
      <c r="K473" s="63"/>
      <c r="L473" s="63"/>
      <c r="M473" s="107"/>
      <c r="T473" s="44"/>
      <c r="U473" s="44"/>
      <c r="V473" s="44"/>
      <c r="W473" s="44"/>
      <c r="X473" s="44"/>
      <c r="Y473" s="44"/>
      <c r="Z473" s="44"/>
      <c r="AA473" s="44"/>
      <c r="AB473" s="44"/>
      <c r="AC473" s="44"/>
      <c r="AD473" s="44"/>
      <c r="AE473" s="44"/>
      <c r="AF473" s="44"/>
      <c r="AG473" s="44"/>
      <c r="AH473" s="44"/>
      <c r="AI473" s="44"/>
    </row>
    <row r="474" spans="2:35" x14ac:dyDescent="0.25">
      <c r="B474" s="63"/>
      <c r="C474" s="63"/>
      <c r="D474" s="63"/>
      <c r="E474" s="63"/>
      <c r="F474" s="63"/>
      <c r="G474" s="63"/>
      <c r="H474" s="63"/>
      <c r="I474" s="63"/>
      <c r="J474" s="63"/>
      <c r="K474" s="63"/>
      <c r="L474" s="63"/>
      <c r="M474" s="107"/>
      <c r="T474" s="44"/>
      <c r="U474" s="44"/>
      <c r="V474" s="44"/>
      <c r="W474" s="44"/>
      <c r="X474" s="44"/>
      <c r="Y474" s="44"/>
      <c r="Z474" s="44"/>
      <c r="AA474" s="44"/>
      <c r="AB474" s="44"/>
      <c r="AC474" s="44"/>
      <c r="AD474" s="44"/>
      <c r="AE474" s="44"/>
      <c r="AF474" s="44"/>
      <c r="AG474" s="44"/>
      <c r="AH474" s="44"/>
      <c r="AI474" s="44"/>
    </row>
    <row r="475" spans="2:35" x14ac:dyDescent="0.25">
      <c r="B475" s="63"/>
      <c r="C475" s="63"/>
      <c r="D475" s="63"/>
      <c r="E475" s="63"/>
      <c r="F475" s="63"/>
      <c r="G475" s="63"/>
      <c r="H475" s="63"/>
      <c r="I475" s="63"/>
      <c r="J475" s="63"/>
      <c r="K475" s="63"/>
      <c r="L475" s="63"/>
      <c r="M475" s="107"/>
      <c r="T475" s="44"/>
      <c r="U475" s="44"/>
      <c r="V475" s="44"/>
      <c r="W475" s="44"/>
      <c r="X475" s="44"/>
      <c r="Y475" s="44"/>
      <c r="Z475" s="44"/>
      <c r="AA475" s="44"/>
      <c r="AB475" s="44"/>
      <c r="AC475" s="44"/>
      <c r="AD475" s="44"/>
      <c r="AE475" s="44"/>
      <c r="AF475" s="44"/>
      <c r="AG475" s="44"/>
      <c r="AH475" s="44"/>
      <c r="AI475" s="44"/>
    </row>
    <row r="476" spans="2:35" x14ac:dyDescent="0.25">
      <c r="B476" s="63"/>
      <c r="C476" s="63"/>
      <c r="D476" s="63"/>
      <c r="E476" s="63"/>
      <c r="F476" s="63"/>
      <c r="G476" s="63"/>
      <c r="H476" s="63"/>
      <c r="I476" s="63"/>
      <c r="J476" s="63"/>
      <c r="K476" s="63"/>
      <c r="L476" s="63"/>
      <c r="M476" s="107"/>
      <c r="T476" s="44"/>
      <c r="U476" s="44"/>
      <c r="V476" s="44"/>
      <c r="W476" s="44"/>
      <c r="X476" s="44"/>
      <c r="Y476" s="44"/>
      <c r="Z476" s="44"/>
      <c r="AA476" s="44"/>
      <c r="AB476" s="44"/>
      <c r="AC476" s="44"/>
      <c r="AD476" s="44"/>
      <c r="AE476" s="44"/>
      <c r="AF476" s="44"/>
      <c r="AG476" s="44"/>
      <c r="AH476" s="44"/>
      <c r="AI476" s="44"/>
    </row>
    <row r="477" spans="2:35" x14ac:dyDescent="0.25">
      <c r="B477" s="63"/>
      <c r="C477" s="63"/>
      <c r="D477" s="63"/>
      <c r="E477" s="63"/>
      <c r="F477" s="63"/>
      <c r="G477" s="63"/>
      <c r="H477" s="63"/>
      <c r="I477" s="63"/>
      <c r="J477" s="63"/>
      <c r="K477" s="63"/>
      <c r="L477" s="63"/>
      <c r="M477" s="107"/>
      <c r="T477" s="44"/>
      <c r="U477" s="44"/>
      <c r="V477" s="44"/>
      <c r="W477" s="44"/>
      <c r="X477" s="44"/>
      <c r="Y477" s="44"/>
      <c r="Z477" s="44"/>
      <c r="AA477" s="44"/>
      <c r="AB477" s="44"/>
      <c r="AC477" s="44"/>
      <c r="AD477" s="44"/>
      <c r="AE477" s="44"/>
      <c r="AF477" s="44"/>
      <c r="AG477" s="44"/>
      <c r="AH477" s="44"/>
      <c r="AI477" s="44"/>
    </row>
    <row r="478" spans="2:35" x14ac:dyDescent="0.25">
      <c r="B478" s="63"/>
      <c r="C478" s="63"/>
      <c r="D478" s="63"/>
      <c r="E478" s="63"/>
      <c r="F478" s="63"/>
      <c r="G478" s="63"/>
      <c r="H478" s="63"/>
      <c r="I478" s="63"/>
      <c r="J478" s="63"/>
      <c r="K478" s="63"/>
      <c r="L478" s="63"/>
      <c r="M478" s="107"/>
      <c r="T478" s="44"/>
      <c r="U478" s="44"/>
      <c r="V478" s="44"/>
      <c r="W478" s="44"/>
      <c r="X478" s="44"/>
      <c r="Y478" s="44"/>
      <c r="Z478" s="44"/>
      <c r="AA478" s="44"/>
      <c r="AB478" s="44"/>
      <c r="AC478" s="44"/>
      <c r="AD478" s="44"/>
      <c r="AE478" s="44"/>
      <c r="AF478" s="44"/>
      <c r="AG478" s="44"/>
      <c r="AH478" s="44"/>
      <c r="AI478" s="44"/>
    </row>
    <row r="479" spans="2:35" x14ac:dyDescent="0.25">
      <c r="B479" s="63"/>
      <c r="C479" s="63"/>
      <c r="D479" s="63"/>
      <c r="E479" s="63"/>
      <c r="F479" s="63"/>
      <c r="G479" s="63"/>
      <c r="H479" s="63"/>
      <c r="I479" s="63"/>
      <c r="J479" s="63"/>
      <c r="K479" s="63"/>
      <c r="L479" s="63"/>
      <c r="M479" s="107"/>
      <c r="T479" s="44"/>
      <c r="U479" s="44"/>
      <c r="V479" s="44"/>
      <c r="W479" s="44"/>
      <c r="X479" s="44"/>
      <c r="Y479" s="44"/>
      <c r="Z479" s="44"/>
      <c r="AA479" s="44"/>
      <c r="AB479" s="44"/>
      <c r="AC479" s="44"/>
      <c r="AD479" s="44"/>
      <c r="AE479" s="44"/>
      <c r="AF479" s="44"/>
      <c r="AG479" s="44"/>
      <c r="AH479" s="44"/>
      <c r="AI479" s="44"/>
    </row>
    <row r="480" spans="2:35" x14ac:dyDescent="0.25">
      <c r="B480" s="63"/>
      <c r="C480" s="63"/>
      <c r="D480" s="63"/>
      <c r="E480" s="63"/>
      <c r="F480" s="63"/>
      <c r="G480" s="63"/>
      <c r="H480" s="63"/>
      <c r="I480" s="63"/>
      <c r="J480" s="63"/>
      <c r="K480" s="63"/>
      <c r="L480" s="63"/>
      <c r="M480" s="107"/>
      <c r="T480" s="44"/>
      <c r="U480" s="44"/>
      <c r="V480" s="44"/>
      <c r="W480" s="44"/>
      <c r="X480" s="44"/>
      <c r="Y480" s="44"/>
      <c r="Z480" s="44"/>
      <c r="AA480" s="44"/>
      <c r="AB480" s="44"/>
      <c r="AC480" s="44"/>
      <c r="AD480" s="44"/>
      <c r="AE480" s="44"/>
      <c r="AF480" s="44"/>
      <c r="AG480" s="44"/>
      <c r="AH480" s="44"/>
      <c r="AI480" s="44"/>
    </row>
    <row r="481" spans="2:35" x14ac:dyDescent="0.25">
      <c r="B481" s="63"/>
      <c r="C481" s="63"/>
      <c r="D481" s="63"/>
      <c r="E481" s="63"/>
      <c r="F481" s="63"/>
      <c r="G481" s="63"/>
      <c r="H481" s="63"/>
      <c r="I481" s="63"/>
      <c r="J481" s="63"/>
      <c r="K481" s="63"/>
      <c r="L481" s="63"/>
      <c r="M481" s="107"/>
      <c r="T481" s="44"/>
      <c r="U481" s="44"/>
      <c r="V481" s="44"/>
      <c r="W481" s="44"/>
      <c r="X481" s="44"/>
      <c r="Y481" s="44"/>
      <c r="Z481" s="44"/>
      <c r="AA481" s="44"/>
      <c r="AB481" s="44"/>
      <c r="AC481" s="44"/>
      <c r="AD481" s="44"/>
      <c r="AE481" s="44"/>
      <c r="AF481" s="44"/>
      <c r="AG481" s="44"/>
      <c r="AH481" s="44"/>
      <c r="AI481" s="44"/>
    </row>
    <row r="482" spans="2:35" x14ac:dyDescent="0.25">
      <c r="B482" s="63"/>
      <c r="C482" s="63"/>
      <c r="D482" s="63"/>
      <c r="E482" s="63"/>
      <c r="F482" s="63"/>
      <c r="G482" s="63"/>
      <c r="H482" s="63"/>
      <c r="I482" s="63"/>
      <c r="J482" s="63"/>
      <c r="K482" s="63"/>
      <c r="L482" s="63"/>
      <c r="M482" s="107"/>
      <c r="T482" s="44"/>
      <c r="U482" s="44"/>
      <c r="V482" s="44"/>
      <c r="W482" s="44"/>
      <c r="X482" s="44"/>
      <c r="Y482" s="44"/>
      <c r="Z482" s="44"/>
      <c r="AA482" s="44"/>
      <c r="AB482" s="44"/>
      <c r="AC482" s="44"/>
      <c r="AD482" s="44"/>
      <c r="AE482" s="44"/>
      <c r="AF482" s="44"/>
      <c r="AG482" s="44"/>
      <c r="AH482" s="44"/>
      <c r="AI482" s="44"/>
    </row>
    <row r="483" spans="2:35" x14ac:dyDescent="0.25">
      <c r="B483" s="63"/>
      <c r="C483" s="63"/>
      <c r="D483" s="63"/>
      <c r="E483" s="63"/>
      <c r="F483" s="63"/>
      <c r="G483" s="63"/>
      <c r="H483" s="63"/>
      <c r="I483" s="63"/>
      <c r="J483" s="63"/>
      <c r="K483" s="63"/>
      <c r="L483" s="63"/>
      <c r="M483" s="107"/>
      <c r="T483" s="44"/>
      <c r="U483" s="44"/>
      <c r="V483" s="44"/>
      <c r="W483" s="44"/>
      <c r="X483" s="44"/>
      <c r="Y483" s="44"/>
      <c r="Z483" s="44"/>
      <c r="AA483" s="44"/>
      <c r="AB483" s="44"/>
      <c r="AC483" s="44"/>
      <c r="AD483" s="44"/>
      <c r="AE483" s="44"/>
      <c r="AF483" s="44"/>
      <c r="AG483" s="44"/>
      <c r="AH483" s="44"/>
      <c r="AI483" s="44"/>
    </row>
    <row r="484" spans="2:35" x14ac:dyDescent="0.25">
      <c r="B484" s="63"/>
      <c r="C484" s="63"/>
      <c r="D484" s="63"/>
      <c r="E484" s="63"/>
      <c r="F484" s="63"/>
      <c r="G484" s="63"/>
      <c r="H484" s="63"/>
      <c r="I484" s="63"/>
      <c r="J484" s="63"/>
      <c r="K484" s="63"/>
      <c r="L484" s="63"/>
      <c r="M484" s="107"/>
      <c r="T484" s="44"/>
      <c r="U484" s="44"/>
      <c r="V484" s="44"/>
      <c r="W484" s="44"/>
      <c r="X484" s="44"/>
      <c r="Y484" s="44"/>
      <c r="Z484" s="44"/>
      <c r="AA484" s="44"/>
      <c r="AB484" s="44"/>
      <c r="AC484" s="44"/>
      <c r="AD484" s="44"/>
      <c r="AE484" s="44"/>
      <c r="AF484" s="44"/>
      <c r="AG484" s="44"/>
      <c r="AH484" s="44"/>
      <c r="AI484" s="44"/>
    </row>
    <row r="485" spans="2:35" x14ac:dyDescent="0.25">
      <c r="B485" s="63"/>
      <c r="C485" s="63"/>
      <c r="D485" s="63"/>
      <c r="E485" s="63"/>
      <c r="F485" s="63"/>
      <c r="G485" s="63"/>
      <c r="H485" s="63"/>
      <c r="I485" s="63"/>
      <c r="J485" s="63"/>
      <c r="K485" s="63"/>
      <c r="L485" s="63"/>
      <c r="M485" s="107"/>
      <c r="T485" s="44"/>
      <c r="U485" s="44"/>
      <c r="V485" s="44"/>
      <c r="W485" s="44"/>
      <c r="X485" s="44"/>
      <c r="Y485" s="44"/>
      <c r="Z485" s="44"/>
      <c r="AA485" s="44"/>
      <c r="AB485" s="44"/>
      <c r="AC485" s="44"/>
      <c r="AD485" s="44"/>
      <c r="AE485" s="44"/>
      <c r="AF485" s="44"/>
      <c r="AG485" s="44"/>
      <c r="AH485" s="44"/>
      <c r="AI485" s="44"/>
    </row>
    <row r="486" spans="2:35" x14ac:dyDescent="0.25">
      <c r="B486" s="63"/>
      <c r="C486" s="63"/>
      <c r="D486" s="63"/>
      <c r="E486" s="63"/>
      <c r="F486" s="63"/>
      <c r="G486" s="63"/>
      <c r="H486" s="63"/>
      <c r="I486" s="63"/>
      <c r="J486" s="63"/>
      <c r="K486" s="63"/>
      <c r="L486" s="63"/>
      <c r="M486" s="107"/>
      <c r="T486" s="44"/>
      <c r="U486" s="44"/>
      <c r="V486" s="44"/>
      <c r="W486" s="44"/>
      <c r="X486" s="44"/>
      <c r="Y486" s="44"/>
      <c r="Z486" s="44"/>
      <c r="AA486" s="44"/>
      <c r="AB486" s="44"/>
      <c r="AC486" s="44"/>
      <c r="AD486" s="44"/>
      <c r="AE486" s="44"/>
      <c r="AF486" s="44"/>
      <c r="AG486" s="44"/>
      <c r="AH486" s="44"/>
      <c r="AI486" s="44"/>
    </row>
    <row r="487" spans="2:35" x14ac:dyDescent="0.25">
      <c r="B487" s="63"/>
      <c r="C487" s="63"/>
      <c r="D487" s="63"/>
      <c r="E487" s="63"/>
      <c r="F487" s="63"/>
      <c r="G487" s="63"/>
      <c r="H487" s="63"/>
      <c r="I487" s="63"/>
      <c r="J487" s="63"/>
      <c r="K487" s="63"/>
      <c r="L487" s="63"/>
      <c r="M487" s="107"/>
      <c r="T487" s="44"/>
      <c r="U487" s="44"/>
      <c r="V487" s="44"/>
      <c r="W487" s="44"/>
      <c r="X487" s="44"/>
      <c r="Y487" s="44"/>
      <c r="Z487" s="44"/>
      <c r="AA487" s="44"/>
      <c r="AB487" s="44"/>
      <c r="AC487" s="44"/>
      <c r="AD487" s="44"/>
      <c r="AE487" s="44"/>
      <c r="AF487" s="44"/>
      <c r="AG487" s="44"/>
      <c r="AH487" s="44"/>
      <c r="AI487" s="44"/>
    </row>
    <row r="488" spans="2:35" x14ac:dyDescent="0.25">
      <c r="B488" s="63"/>
      <c r="C488" s="63"/>
      <c r="D488" s="63"/>
      <c r="E488" s="63"/>
      <c r="F488" s="63"/>
      <c r="G488" s="63"/>
      <c r="H488" s="63"/>
      <c r="I488" s="63"/>
      <c r="J488" s="63"/>
      <c r="K488" s="63"/>
      <c r="L488" s="63"/>
      <c r="M488" s="107"/>
      <c r="T488" s="44"/>
      <c r="U488" s="44"/>
      <c r="V488" s="44"/>
      <c r="W488" s="44"/>
      <c r="X488" s="44"/>
      <c r="Y488" s="44"/>
      <c r="Z488" s="44"/>
      <c r="AA488" s="44"/>
      <c r="AB488" s="44"/>
      <c r="AC488" s="44"/>
      <c r="AD488" s="44"/>
      <c r="AE488" s="44"/>
      <c r="AF488" s="44"/>
      <c r="AG488" s="44"/>
      <c r="AH488" s="44"/>
      <c r="AI488" s="44"/>
    </row>
    <row r="489" spans="2:35" x14ac:dyDescent="0.25">
      <c r="B489" s="63"/>
      <c r="C489" s="63"/>
      <c r="D489" s="63"/>
      <c r="E489" s="63"/>
      <c r="F489" s="63"/>
      <c r="G489" s="63"/>
      <c r="H489" s="63"/>
      <c r="I489" s="63"/>
      <c r="J489" s="63"/>
      <c r="K489" s="63"/>
      <c r="L489" s="63"/>
      <c r="M489" s="107"/>
      <c r="T489" s="44"/>
      <c r="U489" s="44"/>
      <c r="V489" s="44"/>
      <c r="W489" s="44"/>
      <c r="X489" s="44"/>
      <c r="Y489" s="44"/>
      <c r="Z489" s="44"/>
      <c r="AA489" s="44"/>
      <c r="AB489" s="44"/>
      <c r="AC489" s="44"/>
      <c r="AD489" s="44"/>
      <c r="AE489" s="44"/>
      <c r="AF489" s="44"/>
      <c r="AG489" s="44"/>
      <c r="AH489" s="44"/>
      <c r="AI489" s="44"/>
    </row>
    <row r="490" spans="2:35" x14ac:dyDescent="0.25">
      <c r="B490" s="63"/>
      <c r="C490" s="63"/>
      <c r="D490" s="63"/>
      <c r="E490" s="63"/>
      <c r="F490" s="63"/>
      <c r="G490" s="63"/>
      <c r="H490" s="63"/>
      <c r="I490" s="63"/>
      <c r="J490" s="63"/>
      <c r="K490" s="63"/>
      <c r="L490" s="63"/>
      <c r="M490" s="107"/>
      <c r="T490" s="44"/>
      <c r="U490" s="44"/>
      <c r="V490" s="44"/>
      <c r="W490" s="44"/>
      <c r="X490" s="44"/>
      <c r="Y490" s="44"/>
      <c r="Z490" s="44"/>
      <c r="AA490" s="44"/>
      <c r="AB490" s="44"/>
      <c r="AC490" s="44"/>
      <c r="AD490" s="44"/>
      <c r="AE490" s="44"/>
      <c r="AF490" s="44"/>
      <c r="AG490" s="44"/>
      <c r="AH490" s="44"/>
      <c r="AI490" s="44"/>
    </row>
    <row r="491" spans="2:35" x14ac:dyDescent="0.25">
      <c r="B491" s="63"/>
      <c r="C491" s="63"/>
      <c r="D491" s="63"/>
      <c r="E491" s="63"/>
      <c r="F491" s="63"/>
      <c r="G491" s="63"/>
      <c r="H491" s="63"/>
      <c r="I491" s="63"/>
      <c r="J491" s="63"/>
      <c r="K491" s="63"/>
      <c r="L491" s="63"/>
      <c r="M491" s="107"/>
      <c r="T491" s="44"/>
      <c r="U491" s="44"/>
      <c r="V491" s="44"/>
      <c r="W491" s="44"/>
      <c r="X491" s="44"/>
      <c r="Y491" s="44"/>
      <c r="Z491" s="44"/>
      <c r="AA491" s="44"/>
      <c r="AB491" s="44"/>
      <c r="AC491" s="44"/>
      <c r="AD491" s="44"/>
      <c r="AE491" s="44"/>
      <c r="AF491" s="44"/>
      <c r="AG491" s="44"/>
      <c r="AH491" s="44"/>
      <c r="AI491" s="44"/>
    </row>
    <row r="492" spans="2:35" x14ac:dyDescent="0.25">
      <c r="B492" s="63"/>
      <c r="C492" s="63"/>
      <c r="D492" s="63"/>
      <c r="E492" s="63"/>
      <c r="F492" s="63"/>
      <c r="G492" s="63"/>
      <c r="H492" s="63"/>
      <c r="I492" s="63"/>
      <c r="J492" s="63"/>
      <c r="K492" s="63"/>
      <c r="L492" s="63"/>
      <c r="M492" s="107"/>
      <c r="T492" s="44"/>
      <c r="U492" s="44"/>
      <c r="V492" s="44"/>
      <c r="W492" s="44"/>
      <c r="X492" s="44"/>
      <c r="Y492" s="44"/>
      <c r="Z492" s="44"/>
      <c r="AA492" s="44"/>
      <c r="AB492" s="44"/>
      <c r="AC492" s="44"/>
      <c r="AD492" s="44"/>
      <c r="AE492" s="44"/>
      <c r="AF492" s="44"/>
      <c r="AG492" s="44"/>
      <c r="AH492" s="44"/>
      <c r="AI492" s="44"/>
    </row>
    <row r="493" spans="2:35" x14ac:dyDescent="0.25">
      <c r="B493" s="63"/>
      <c r="C493" s="63"/>
      <c r="D493" s="63"/>
      <c r="E493" s="63"/>
      <c r="F493" s="63"/>
      <c r="G493" s="63"/>
      <c r="H493" s="63"/>
      <c r="I493" s="63"/>
      <c r="J493" s="63"/>
      <c r="K493" s="63"/>
      <c r="L493" s="63"/>
      <c r="M493" s="107"/>
      <c r="T493" s="44"/>
      <c r="U493" s="44"/>
      <c r="V493" s="44"/>
      <c r="W493" s="44"/>
      <c r="X493" s="44"/>
      <c r="Y493" s="44"/>
      <c r="Z493" s="44"/>
      <c r="AA493" s="44"/>
      <c r="AB493" s="44"/>
      <c r="AC493" s="44"/>
      <c r="AD493" s="44"/>
      <c r="AE493" s="44"/>
      <c r="AF493" s="44"/>
      <c r="AG493" s="44"/>
      <c r="AH493" s="44"/>
      <c r="AI493" s="44"/>
    </row>
    <row r="494" spans="2:35" x14ac:dyDescent="0.25">
      <c r="B494" s="63"/>
      <c r="C494" s="63"/>
      <c r="D494" s="63"/>
      <c r="E494" s="63"/>
      <c r="F494" s="63"/>
      <c r="G494" s="63"/>
      <c r="H494" s="63"/>
      <c r="I494" s="63"/>
      <c r="J494" s="63"/>
      <c r="K494" s="63"/>
      <c r="L494" s="63"/>
      <c r="M494" s="107"/>
      <c r="T494" s="44"/>
      <c r="U494" s="44"/>
      <c r="V494" s="44"/>
      <c r="W494" s="44"/>
      <c r="X494" s="44"/>
      <c r="Y494" s="44"/>
      <c r="Z494" s="44"/>
      <c r="AA494" s="44"/>
      <c r="AB494" s="44"/>
      <c r="AC494" s="44"/>
      <c r="AD494" s="44"/>
      <c r="AE494" s="44"/>
      <c r="AF494" s="44"/>
      <c r="AG494" s="44"/>
      <c r="AH494" s="44"/>
      <c r="AI494" s="44"/>
    </row>
    <row r="495" spans="2:35" x14ac:dyDescent="0.25">
      <c r="B495" s="63"/>
      <c r="C495" s="63"/>
      <c r="D495" s="63"/>
      <c r="E495" s="63"/>
      <c r="F495" s="63"/>
      <c r="G495" s="63"/>
      <c r="H495" s="63"/>
      <c r="I495" s="63"/>
      <c r="J495" s="63"/>
      <c r="K495" s="63"/>
      <c r="L495" s="63"/>
      <c r="M495" s="107"/>
      <c r="T495" s="44"/>
      <c r="U495" s="44"/>
      <c r="V495" s="44"/>
      <c r="W495" s="44"/>
      <c r="X495" s="44"/>
      <c r="Y495" s="44"/>
      <c r="Z495" s="44"/>
      <c r="AA495" s="44"/>
      <c r="AB495" s="44"/>
      <c r="AC495" s="44"/>
      <c r="AD495" s="44"/>
      <c r="AE495" s="44"/>
      <c r="AF495" s="44"/>
      <c r="AG495" s="44"/>
      <c r="AH495" s="44"/>
      <c r="AI495" s="44"/>
    </row>
    <row r="496" spans="2:35" x14ac:dyDescent="0.25">
      <c r="B496" s="63"/>
      <c r="C496" s="63"/>
      <c r="D496" s="63"/>
      <c r="E496" s="63"/>
      <c r="F496" s="63"/>
      <c r="G496" s="63"/>
      <c r="H496" s="63"/>
      <c r="I496" s="63"/>
      <c r="J496" s="63"/>
      <c r="K496" s="63"/>
      <c r="L496" s="63"/>
      <c r="M496" s="107"/>
      <c r="T496" s="44"/>
      <c r="U496" s="44"/>
      <c r="V496" s="44"/>
      <c r="W496" s="44"/>
      <c r="X496" s="44"/>
      <c r="Y496" s="44"/>
      <c r="Z496" s="44"/>
      <c r="AA496" s="44"/>
      <c r="AB496" s="44"/>
      <c r="AC496" s="44"/>
      <c r="AD496" s="44"/>
      <c r="AE496" s="44"/>
      <c r="AF496" s="44"/>
      <c r="AG496" s="44"/>
      <c r="AH496" s="44"/>
      <c r="AI496" s="44"/>
    </row>
    <row r="497" spans="2:35" x14ac:dyDescent="0.25">
      <c r="B497" s="63"/>
      <c r="C497" s="63"/>
      <c r="D497" s="63"/>
      <c r="E497" s="63"/>
      <c r="F497" s="63"/>
      <c r="G497" s="63"/>
      <c r="H497" s="63"/>
      <c r="I497" s="63"/>
      <c r="J497" s="63"/>
      <c r="K497" s="63"/>
      <c r="L497" s="63"/>
      <c r="M497" s="107"/>
      <c r="T497" s="44"/>
      <c r="U497" s="44"/>
      <c r="V497" s="44"/>
      <c r="W497" s="44"/>
      <c r="X497" s="44"/>
      <c r="Y497" s="44"/>
      <c r="Z497" s="44"/>
      <c r="AA497" s="44"/>
      <c r="AB497" s="44"/>
      <c r="AC497" s="44"/>
      <c r="AD497" s="44"/>
      <c r="AE497" s="44"/>
      <c r="AF497" s="44"/>
      <c r="AG497" s="44"/>
      <c r="AH497" s="44"/>
      <c r="AI497" s="44"/>
    </row>
    <row r="498" spans="2:35" x14ac:dyDescent="0.25">
      <c r="B498" s="63"/>
      <c r="C498" s="63"/>
      <c r="D498" s="63"/>
      <c r="E498" s="63"/>
      <c r="F498" s="63"/>
      <c r="G498" s="63"/>
      <c r="H498" s="63"/>
      <c r="I498" s="63"/>
      <c r="J498" s="63"/>
      <c r="K498" s="63"/>
      <c r="L498" s="63"/>
      <c r="M498" s="107"/>
      <c r="T498" s="44"/>
      <c r="U498" s="44"/>
      <c r="V498" s="44"/>
      <c r="W498" s="44"/>
      <c r="X498" s="44"/>
      <c r="Y498" s="44"/>
      <c r="Z498" s="44"/>
      <c r="AA498" s="44"/>
      <c r="AB498" s="44"/>
      <c r="AC498" s="44"/>
      <c r="AD498" s="44"/>
      <c r="AE498" s="44"/>
      <c r="AF498" s="44"/>
      <c r="AG498" s="44"/>
      <c r="AH498" s="44"/>
      <c r="AI498" s="44"/>
    </row>
    <row r="499" spans="2:35" x14ac:dyDescent="0.25">
      <c r="B499" s="63"/>
      <c r="C499" s="63"/>
      <c r="D499" s="63"/>
      <c r="E499" s="63"/>
      <c r="F499" s="63"/>
      <c r="G499" s="63"/>
      <c r="H499" s="63"/>
      <c r="I499" s="63"/>
      <c r="J499" s="63"/>
      <c r="K499" s="63"/>
      <c r="L499" s="63"/>
      <c r="M499" s="107"/>
      <c r="T499" s="44"/>
      <c r="U499" s="44"/>
      <c r="V499" s="44"/>
      <c r="W499" s="44"/>
      <c r="X499" s="44"/>
      <c r="Y499" s="44"/>
      <c r="Z499" s="44"/>
      <c r="AA499" s="44"/>
      <c r="AB499" s="44"/>
      <c r="AC499" s="44"/>
      <c r="AD499" s="44"/>
      <c r="AE499" s="44"/>
      <c r="AF499" s="44"/>
      <c r="AG499" s="44"/>
      <c r="AH499" s="44"/>
      <c r="AI499" s="44"/>
    </row>
    <row r="500" spans="2:35" x14ac:dyDescent="0.25">
      <c r="B500" s="63"/>
      <c r="C500" s="63"/>
      <c r="D500" s="63"/>
      <c r="E500" s="63"/>
      <c r="F500" s="63"/>
      <c r="G500" s="63"/>
      <c r="H500" s="63"/>
      <c r="I500" s="63"/>
      <c r="J500" s="63"/>
      <c r="K500" s="63"/>
      <c r="L500" s="63"/>
      <c r="M500" s="107"/>
      <c r="T500" s="44"/>
      <c r="U500" s="44"/>
      <c r="V500" s="44"/>
      <c r="W500" s="44"/>
      <c r="X500" s="44"/>
      <c r="Y500" s="44"/>
      <c r="Z500" s="44"/>
      <c r="AA500" s="44"/>
      <c r="AB500" s="44"/>
      <c r="AC500" s="44"/>
      <c r="AD500" s="44"/>
      <c r="AE500" s="44"/>
      <c r="AF500" s="44"/>
      <c r="AG500" s="44"/>
      <c r="AH500" s="44"/>
      <c r="AI500" s="44"/>
    </row>
    <row r="501" spans="2:35" x14ac:dyDescent="0.25">
      <c r="B501" s="63"/>
      <c r="C501" s="63"/>
      <c r="D501" s="63"/>
      <c r="E501" s="63"/>
      <c r="F501" s="63"/>
      <c r="G501" s="63"/>
      <c r="H501" s="63"/>
      <c r="I501" s="63"/>
      <c r="J501" s="63"/>
      <c r="K501" s="63"/>
      <c r="L501" s="63"/>
      <c r="M501" s="107"/>
      <c r="T501" s="44"/>
      <c r="U501" s="44"/>
      <c r="V501" s="44"/>
      <c r="W501" s="44"/>
      <c r="X501" s="44"/>
      <c r="Y501" s="44"/>
      <c r="Z501" s="44"/>
      <c r="AA501" s="44"/>
      <c r="AB501" s="44"/>
      <c r="AC501" s="44"/>
      <c r="AD501" s="44"/>
      <c r="AE501" s="44"/>
      <c r="AF501" s="44"/>
      <c r="AG501" s="44"/>
      <c r="AH501" s="44"/>
      <c r="AI501" s="44"/>
    </row>
    <row r="502" spans="2:35" x14ac:dyDescent="0.25">
      <c r="B502" s="63"/>
      <c r="C502" s="63"/>
      <c r="D502" s="63"/>
      <c r="E502" s="63"/>
      <c r="F502" s="63"/>
      <c r="G502" s="63"/>
      <c r="H502" s="63"/>
      <c r="I502" s="63"/>
      <c r="J502" s="63"/>
      <c r="K502" s="63"/>
      <c r="L502" s="63"/>
      <c r="M502" s="107"/>
      <c r="T502" s="44"/>
      <c r="U502" s="44"/>
      <c r="V502" s="44"/>
      <c r="W502" s="44"/>
      <c r="X502" s="44"/>
      <c r="Y502" s="44"/>
      <c r="Z502" s="44"/>
      <c r="AA502" s="44"/>
      <c r="AB502" s="44"/>
      <c r="AC502" s="44"/>
      <c r="AD502" s="44"/>
      <c r="AE502" s="44"/>
      <c r="AF502" s="44"/>
      <c r="AG502" s="44"/>
      <c r="AH502" s="44"/>
      <c r="AI502" s="44"/>
    </row>
    <row r="503" spans="2:35" x14ac:dyDescent="0.25">
      <c r="B503" s="63"/>
      <c r="C503" s="63"/>
      <c r="D503" s="63"/>
      <c r="E503" s="63"/>
      <c r="F503" s="63"/>
      <c r="G503" s="63"/>
      <c r="H503" s="63"/>
      <c r="I503" s="63"/>
      <c r="J503" s="63"/>
      <c r="K503" s="63"/>
      <c r="L503" s="63"/>
      <c r="M503" s="107"/>
      <c r="T503" s="44"/>
      <c r="U503" s="44"/>
      <c r="V503" s="44"/>
      <c r="W503" s="44"/>
      <c r="X503" s="44"/>
      <c r="Y503" s="44"/>
      <c r="Z503" s="44"/>
      <c r="AA503" s="44"/>
      <c r="AB503" s="44"/>
      <c r="AC503" s="44"/>
      <c r="AD503" s="44"/>
      <c r="AE503" s="44"/>
      <c r="AF503" s="44"/>
      <c r="AG503" s="44"/>
      <c r="AH503" s="44"/>
      <c r="AI503" s="44"/>
    </row>
    <row r="504" spans="2:35" x14ac:dyDescent="0.25">
      <c r="B504" s="63"/>
      <c r="C504" s="63"/>
      <c r="D504" s="63"/>
      <c r="E504" s="63"/>
      <c r="F504" s="63"/>
      <c r="G504" s="63"/>
      <c r="H504" s="63"/>
      <c r="I504" s="63"/>
      <c r="J504" s="63"/>
      <c r="K504" s="63"/>
      <c r="L504" s="63"/>
      <c r="M504" s="107"/>
      <c r="T504" s="44"/>
      <c r="U504" s="44"/>
      <c r="V504" s="44"/>
      <c r="W504" s="44"/>
      <c r="X504" s="44"/>
      <c r="Y504" s="44"/>
      <c r="Z504" s="44"/>
      <c r="AA504" s="44"/>
      <c r="AB504" s="44"/>
      <c r="AC504" s="44"/>
      <c r="AD504" s="44"/>
      <c r="AE504" s="44"/>
      <c r="AF504" s="44"/>
      <c r="AG504" s="44"/>
      <c r="AH504" s="44"/>
      <c r="AI504" s="44"/>
    </row>
    <row r="505" spans="2:35" x14ac:dyDescent="0.25">
      <c r="B505" s="63"/>
      <c r="C505" s="63"/>
      <c r="D505" s="63"/>
      <c r="E505" s="63"/>
      <c r="F505" s="63"/>
      <c r="G505" s="63"/>
      <c r="H505" s="63"/>
      <c r="I505" s="63"/>
      <c r="J505" s="63"/>
      <c r="K505" s="63"/>
      <c r="L505" s="63"/>
      <c r="M505" s="107"/>
      <c r="T505" s="44"/>
      <c r="U505" s="44"/>
      <c r="V505" s="44"/>
      <c r="W505" s="44"/>
      <c r="X505" s="44"/>
      <c r="Y505" s="44"/>
      <c r="Z505" s="44"/>
      <c r="AA505" s="44"/>
      <c r="AB505" s="44"/>
      <c r="AC505" s="44"/>
      <c r="AD505" s="44"/>
      <c r="AE505" s="44"/>
      <c r="AF505" s="44"/>
      <c r="AG505" s="44"/>
      <c r="AH505" s="44"/>
      <c r="AI505" s="44"/>
    </row>
    <row r="506" spans="2:35" x14ac:dyDescent="0.25">
      <c r="B506" s="63"/>
      <c r="C506" s="63"/>
      <c r="D506" s="63"/>
      <c r="E506" s="63"/>
      <c r="F506" s="63"/>
      <c r="G506" s="63"/>
      <c r="H506" s="63"/>
      <c r="I506" s="63"/>
      <c r="J506" s="63"/>
      <c r="K506" s="63"/>
      <c r="L506" s="63"/>
      <c r="M506" s="107"/>
      <c r="T506" s="44"/>
      <c r="U506" s="44"/>
      <c r="V506" s="44"/>
      <c r="W506" s="44"/>
      <c r="X506" s="44"/>
      <c r="Y506" s="44"/>
      <c r="Z506" s="44"/>
      <c r="AA506" s="44"/>
      <c r="AB506" s="44"/>
      <c r="AC506" s="44"/>
      <c r="AD506" s="44"/>
      <c r="AE506" s="44"/>
      <c r="AF506" s="44"/>
      <c r="AG506" s="44"/>
      <c r="AH506" s="44"/>
      <c r="AI506" s="44"/>
    </row>
    <row r="507" spans="2:35" x14ac:dyDescent="0.25">
      <c r="B507" s="63"/>
      <c r="C507" s="63"/>
      <c r="D507" s="63"/>
      <c r="E507" s="63"/>
      <c r="F507" s="63"/>
      <c r="G507" s="63"/>
      <c r="H507" s="63"/>
      <c r="I507" s="63"/>
      <c r="J507" s="63"/>
      <c r="K507" s="63"/>
      <c r="L507" s="63"/>
      <c r="M507" s="107"/>
      <c r="T507" s="44"/>
      <c r="U507" s="44"/>
      <c r="V507" s="44"/>
      <c r="W507" s="44"/>
      <c r="X507" s="44"/>
      <c r="Y507" s="44"/>
      <c r="Z507" s="44"/>
      <c r="AA507" s="44"/>
      <c r="AB507" s="44"/>
      <c r="AC507" s="44"/>
      <c r="AD507" s="44"/>
      <c r="AE507" s="44"/>
      <c r="AF507" s="44"/>
      <c r="AG507" s="44"/>
      <c r="AH507" s="44"/>
      <c r="AI507" s="44"/>
    </row>
    <row r="508" spans="2:35" x14ac:dyDescent="0.25">
      <c r="B508" s="63"/>
      <c r="C508" s="63"/>
      <c r="D508" s="63"/>
      <c r="E508" s="63"/>
      <c r="F508" s="63"/>
      <c r="G508" s="63"/>
      <c r="H508" s="63"/>
      <c r="I508" s="63"/>
      <c r="J508" s="63"/>
      <c r="K508" s="63"/>
      <c r="L508" s="63"/>
      <c r="M508" s="107"/>
      <c r="T508" s="44"/>
      <c r="U508" s="44"/>
      <c r="V508" s="44"/>
      <c r="W508" s="44"/>
      <c r="X508" s="44"/>
      <c r="Y508" s="44"/>
      <c r="Z508" s="44"/>
      <c r="AA508" s="44"/>
      <c r="AB508" s="44"/>
      <c r="AC508" s="44"/>
      <c r="AD508" s="44"/>
      <c r="AE508" s="44"/>
      <c r="AF508" s="44"/>
      <c r="AG508" s="44"/>
      <c r="AH508" s="44"/>
      <c r="AI508" s="44"/>
    </row>
    <row r="509" spans="2:35" x14ac:dyDescent="0.25">
      <c r="B509" s="63"/>
      <c r="C509" s="63"/>
      <c r="D509" s="63"/>
      <c r="E509" s="63"/>
      <c r="F509" s="63"/>
      <c r="G509" s="63"/>
      <c r="H509" s="63"/>
      <c r="I509" s="63"/>
      <c r="J509" s="63"/>
      <c r="K509" s="63"/>
      <c r="L509" s="63"/>
      <c r="M509" s="107"/>
      <c r="T509" s="44"/>
      <c r="U509" s="44"/>
      <c r="V509" s="44"/>
      <c r="W509" s="44"/>
      <c r="X509" s="44"/>
      <c r="Y509" s="44"/>
      <c r="Z509" s="44"/>
      <c r="AA509" s="44"/>
      <c r="AB509" s="44"/>
      <c r="AC509" s="44"/>
      <c r="AD509" s="44"/>
      <c r="AE509" s="44"/>
      <c r="AF509" s="44"/>
      <c r="AG509" s="44"/>
      <c r="AH509" s="44"/>
      <c r="AI509" s="44"/>
    </row>
    <row r="510" spans="2:35" x14ac:dyDescent="0.25">
      <c r="B510" s="63"/>
      <c r="C510" s="63"/>
      <c r="D510" s="63"/>
      <c r="E510" s="63"/>
      <c r="F510" s="63"/>
      <c r="G510" s="63"/>
      <c r="H510" s="63"/>
      <c r="I510" s="63"/>
      <c r="J510" s="63"/>
      <c r="K510" s="63"/>
      <c r="L510" s="63"/>
      <c r="M510" s="107"/>
      <c r="T510" s="44"/>
      <c r="U510" s="44"/>
      <c r="V510" s="44"/>
      <c r="W510" s="44"/>
      <c r="X510" s="44"/>
      <c r="Y510" s="44"/>
      <c r="Z510" s="44"/>
      <c r="AA510" s="44"/>
      <c r="AB510" s="44"/>
      <c r="AC510" s="44"/>
      <c r="AD510" s="44"/>
      <c r="AE510" s="44"/>
      <c r="AF510" s="44"/>
      <c r="AG510" s="44"/>
      <c r="AH510" s="44"/>
      <c r="AI510" s="44"/>
    </row>
    <row r="511" spans="2:35" x14ac:dyDescent="0.25">
      <c r="B511" s="63"/>
      <c r="C511" s="63"/>
      <c r="D511" s="63"/>
      <c r="E511" s="63"/>
      <c r="F511" s="63"/>
      <c r="G511" s="63"/>
      <c r="H511" s="63"/>
      <c r="I511" s="63"/>
      <c r="J511" s="63"/>
      <c r="K511" s="63"/>
      <c r="L511" s="63"/>
      <c r="M511" s="107"/>
      <c r="T511" s="44"/>
      <c r="U511" s="44"/>
      <c r="V511" s="44"/>
      <c r="W511" s="44"/>
      <c r="X511" s="44"/>
      <c r="Y511" s="44"/>
      <c r="Z511" s="44"/>
      <c r="AA511" s="44"/>
      <c r="AB511" s="44"/>
      <c r="AC511" s="44"/>
      <c r="AD511" s="44"/>
      <c r="AE511" s="44"/>
      <c r="AF511" s="44"/>
      <c r="AG511" s="44"/>
      <c r="AH511" s="44"/>
      <c r="AI511" s="44"/>
    </row>
    <row r="512" spans="2:35" x14ac:dyDescent="0.25">
      <c r="B512" s="63"/>
      <c r="C512" s="63"/>
      <c r="D512" s="63"/>
      <c r="E512" s="63"/>
      <c r="F512" s="63"/>
      <c r="G512" s="63"/>
      <c r="H512" s="63"/>
      <c r="I512" s="63"/>
      <c r="J512" s="63"/>
      <c r="K512" s="63"/>
      <c r="L512" s="63"/>
      <c r="M512" s="107"/>
      <c r="T512" s="44"/>
      <c r="U512" s="44"/>
      <c r="V512" s="44"/>
      <c r="W512" s="44"/>
      <c r="X512" s="44"/>
      <c r="Y512" s="44"/>
      <c r="Z512" s="44"/>
      <c r="AA512" s="44"/>
      <c r="AB512" s="44"/>
      <c r="AC512" s="44"/>
      <c r="AD512" s="44"/>
      <c r="AE512" s="44"/>
      <c r="AF512" s="44"/>
      <c r="AG512" s="44"/>
      <c r="AH512" s="44"/>
      <c r="AI512" s="44"/>
    </row>
    <row r="513" spans="2:35" x14ac:dyDescent="0.25">
      <c r="B513" s="63"/>
      <c r="C513" s="63"/>
      <c r="D513" s="63"/>
      <c r="E513" s="63"/>
      <c r="F513" s="63"/>
      <c r="G513" s="63"/>
      <c r="H513" s="63"/>
      <c r="I513" s="63"/>
      <c r="J513" s="63"/>
      <c r="K513" s="63"/>
      <c r="L513" s="63"/>
      <c r="M513" s="107"/>
      <c r="T513" s="44"/>
      <c r="U513" s="44"/>
      <c r="V513" s="44"/>
      <c r="W513" s="44"/>
      <c r="X513" s="44"/>
      <c r="Y513" s="44"/>
      <c r="Z513" s="44"/>
      <c r="AA513" s="44"/>
      <c r="AB513" s="44"/>
      <c r="AC513" s="44"/>
      <c r="AD513" s="44"/>
      <c r="AE513" s="44"/>
      <c r="AF513" s="44"/>
      <c r="AG513" s="44"/>
      <c r="AH513" s="44"/>
      <c r="AI513" s="44"/>
    </row>
    <row r="514" spans="2:35" x14ac:dyDescent="0.25">
      <c r="B514" s="63"/>
      <c r="C514" s="63"/>
      <c r="D514" s="63"/>
      <c r="E514" s="63"/>
      <c r="F514" s="63"/>
      <c r="G514" s="63"/>
      <c r="H514" s="63"/>
      <c r="I514" s="63"/>
      <c r="J514" s="63"/>
      <c r="K514" s="63"/>
      <c r="L514" s="63"/>
      <c r="M514" s="107"/>
      <c r="T514" s="44"/>
      <c r="U514" s="44"/>
      <c r="V514" s="44"/>
      <c r="W514" s="44"/>
      <c r="X514" s="44"/>
      <c r="Y514" s="44"/>
      <c r="Z514" s="44"/>
      <c r="AA514" s="44"/>
      <c r="AB514" s="44"/>
      <c r="AC514" s="44"/>
      <c r="AD514" s="44"/>
      <c r="AE514" s="44"/>
      <c r="AF514" s="44"/>
      <c r="AG514" s="44"/>
      <c r="AH514" s="44"/>
      <c r="AI514" s="44"/>
    </row>
    <row r="515" spans="2:35" x14ac:dyDescent="0.25">
      <c r="B515" s="63"/>
      <c r="C515" s="63"/>
      <c r="D515" s="63"/>
      <c r="E515" s="63"/>
      <c r="F515" s="63"/>
      <c r="G515" s="63"/>
      <c r="H515" s="63"/>
      <c r="I515" s="63"/>
      <c r="J515" s="63"/>
      <c r="K515" s="63"/>
      <c r="L515" s="63"/>
      <c r="M515" s="107"/>
      <c r="T515" s="44"/>
      <c r="U515" s="44"/>
      <c r="V515" s="44"/>
      <c r="W515" s="44"/>
      <c r="X515" s="44"/>
      <c r="Y515" s="44"/>
      <c r="Z515" s="44"/>
      <c r="AA515" s="44"/>
      <c r="AB515" s="44"/>
      <c r="AC515" s="44"/>
      <c r="AD515" s="44"/>
      <c r="AE515" s="44"/>
      <c r="AF515" s="44"/>
      <c r="AG515" s="44"/>
      <c r="AH515" s="44"/>
      <c r="AI515" s="44"/>
    </row>
    <row r="516" spans="2:35" x14ac:dyDescent="0.25">
      <c r="B516" s="63"/>
      <c r="C516" s="63"/>
      <c r="D516" s="63"/>
      <c r="E516" s="63"/>
      <c r="F516" s="63"/>
      <c r="G516" s="63"/>
      <c r="H516" s="63"/>
      <c r="I516" s="63"/>
      <c r="J516" s="63"/>
      <c r="K516" s="63"/>
      <c r="L516" s="63"/>
      <c r="M516" s="107"/>
      <c r="T516" s="44"/>
      <c r="U516" s="44"/>
      <c r="V516" s="44"/>
      <c r="W516" s="44"/>
      <c r="X516" s="44"/>
      <c r="Y516" s="44"/>
      <c r="Z516" s="44"/>
      <c r="AA516" s="44"/>
      <c r="AB516" s="44"/>
      <c r="AC516" s="44"/>
      <c r="AD516" s="44"/>
      <c r="AE516" s="44"/>
      <c r="AF516" s="44"/>
      <c r="AG516" s="44"/>
      <c r="AH516" s="44"/>
      <c r="AI516" s="44"/>
    </row>
    <row r="517" spans="2:35" x14ac:dyDescent="0.25">
      <c r="B517" s="63"/>
      <c r="C517" s="63"/>
      <c r="D517" s="63"/>
      <c r="E517" s="63"/>
      <c r="F517" s="63"/>
      <c r="G517" s="63"/>
      <c r="H517" s="63"/>
      <c r="I517" s="63"/>
      <c r="J517" s="63"/>
      <c r="K517" s="63"/>
      <c r="L517" s="63"/>
      <c r="M517" s="107"/>
      <c r="T517" s="44"/>
      <c r="U517" s="44"/>
      <c r="V517" s="44"/>
      <c r="W517" s="44"/>
      <c r="X517" s="44"/>
      <c r="Y517" s="44"/>
      <c r="Z517" s="44"/>
      <c r="AA517" s="44"/>
      <c r="AB517" s="44"/>
      <c r="AC517" s="44"/>
      <c r="AD517" s="44"/>
      <c r="AE517" s="44"/>
      <c r="AF517" s="44"/>
      <c r="AG517" s="44"/>
      <c r="AH517" s="44"/>
      <c r="AI517" s="44"/>
    </row>
    <row r="518" spans="2:35" x14ac:dyDescent="0.25">
      <c r="B518" s="63"/>
      <c r="C518" s="63"/>
      <c r="D518" s="63"/>
      <c r="E518" s="63"/>
      <c r="F518" s="63"/>
      <c r="G518" s="63"/>
      <c r="H518" s="63"/>
      <c r="I518" s="63"/>
      <c r="J518" s="63"/>
      <c r="K518" s="63"/>
      <c r="L518" s="63"/>
      <c r="M518" s="107"/>
      <c r="T518" s="44"/>
      <c r="U518" s="44"/>
      <c r="V518" s="44"/>
      <c r="W518" s="44"/>
      <c r="X518" s="44"/>
      <c r="Y518" s="44"/>
      <c r="Z518" s="44"/>
      <c r="AA518" s="44"/>
      <c r="AB518" s="44"/>
      <c r="AC518" s="44"/>
      <c r="AD518" s="44"/>
      <c r="AE518" s="44"/>
      <c r="AF518" s="44"/>
      <c r="AG518" s="44"/>
      <c r="AH518" s="44"/>
      <c r="AI518" s="44"/>
    </row>
    <row r="519" spans="2:35" x14ac:dyDescent="0.25">
      <c r="B519" s="63"/>
      <c r="C519" s="63"/>
      <c r="D519" s="63"/>
      <c r="E519" s="63"/>
      <c r="F519" s="63"/>
      <c r="G519" s="63"/>
      <c r="H519" s="63"/>
      <c r="I519" s="63"/>
      <c r="J519" s="63"/>
      <c r="K519" s="63"/>
      <c r="L519" s="63"/>
      <c r="M519" s="107"/>
      <c r="T519" s="44"/>
      <c r="U519" s="44"/>
      <c r="V519" s="44"/>
      <c r="W519" s="44"/>
      <c r="X519" s="44"/>
      <c r="Y519" s="44"/>
      <c r="Z519" s="44"/>
      <c r="AA519" s="44"/>
      <c r="AB519" s="44"/>
      <c r="AC519" s="44"/>
      <c r="AD519" s="44"/>
      <c r="AE519" s="44"/>
      <c r="AF519" s="44"/>
      <c r="AG519" s="44"/>
      <c r="AH519" s="44"/>
      <c r="AI519" s="44"/>
    </row>
    <row r="520" spans="2:35" x14ac:dyDescent="0.25">
      <c r="B520" s="63"/>
      <c r="C520" s="63"/>
      <c r="D520" s="63"/>
      <c r="E520" s="63"/>
      <c r="F520" s="63"/>
      <c r="G520" s="63"/>
      <c r="H520" s="63"/>
      <c r="I520" s="63"/>
      <c r="J520" s="63"/>
      <c r="K520" s="63"/>
      <c r="L520" s="63"/>
      <c r="M520" s="107"/>
      <c r="T520" s="44"/>
      <c r="U520" s="44"/>
      <c r="V520" s="44"/>
      <c r="W520" s="44"/>
      <c r="X520" s="44"/>
      <c r="Y520" s="44"/>
      <c r="Z520" s="44"/>
      <c r="AA520" s="44"/>
      <c r="AB520" s="44"/>
      <c r="AC520" s="44"/>
      <c r="AD520" s="44"/>
      <c r="AE520" s="44"/>
      <c r="AF520" s="44"/>
      <c r="AG520" s="44"/>
      <c r="AH520" s="44"/>
      <c r="AI520" s="44"/>
    </row>
    <row r="521" spans="2:35" x14ac:dyDescent="0.25">
      <c r="B521" s="63"/>
      <c r="C521" s="63"/>
      <c r="D521" s="63"/>
      <c r="E521" s="63"/>
      <c r="F521" s="63"/>
      <c r="G521" s="63"/>
      <c r="H521" s="63"/>
      <c r="I521" s="63"/>
      <c r="J521" s="63"/>
      <c r="K521" s="63"/>
      <c r="L521" s="63"/>
      <c r="M521" s="107"/>
      <c r="T521" s="44"/>
      <c r="U521" s="44"/>
      <c r="V521" s="44"/>
      <c r="W521" s="44"/>
      <c r="X521" s="44"/>
      <c r="Y521" s="44"/>
      <c r="Z521" s="44"/>
      <c r="AA521" s="44"/>
      <c r="AB521" s="44"/>
      <c r="AC521" s="44"/>
      <c r="AD521" s="44"/>
      <c r="AE521" s="44"/>
      <c r="AF521" s="44"/>
      <c r="AG521" s="44"/>
      <c r="AH521" s="44"/>
      <c r="AI521" s="44"/>
    </row>
    <row r="522" spans="2:35" x14ac:dyDescent="0.25">
      <c r="B522" s="63"/>
      <c r="C522" s="63"/>
      <c r="D522" s="63"/>
      <c r="E522" s="63"/>
      <c r="F522" s="63"/>
      <c r="G522" s="63"/>
      <c r="H522" s="63"/>
      <c r="I522" s="63"/>
      <c r="J522" s="63"/>
      <c r="K522" s="63"/>
      <c r="L522" s="63"/>
      <c r="M522" s="107"/>
      <c r="T522" s="44"/>
      <c r="U522" s="44"/>
      <c r="V522" s="44"/>
      <c r="W522" s="44"/>
      <c r="X522" s="44"/>
      <c r="Y522" s="44"/>
      <c r="Z522" s="44"/>
      <c r="AA522" s="44"/>
      <c r="AB522" s="44"/>
      <c r="AC522" s="44"/>
      <c r="AD522" s="44"/>
      <c r="AE522" s="44"/>
      <c r="AF522" s="44"/>
      <c r="AG522" s="44"/>
      <c r="AH522" s="44"/>
      <c r="AI522" s="44"/>
    </row>
    <row r="523" spans="2:35" x14ac:dyDescent="0.25">
      <c r="B523" s="63"/>
      <c r="C523" s="63"/>
      <c r="D523" s="63"/>
      <c r="E523" s="63"/>
      <c r="F523" s="63"/>
      <c r="G523" s="63"/>
      <c r="H523" s="63"/>
      <c r="I523" s="63"/>
      <c r="J523" s="63"/>
      <c r="K523" s="63"/>
      <c r="L523" s="63"/>
      <c r="M523" s="107"/>
      <c r="T523" s="44"/>
      <c r="U523" s="44"/>
      <c r="V523" s="44"/>
      <c r="W523" s="44"/>
      <c r="X523" s="44"/>
      <c r="Y523" s="44"/>
      <c r="Z523" s="44"/>
      <c r="AA523" s="44"/>
      <c r="AB523" s="44"/>
      <c r="AC523" s="44"/>
      <c r="AD523" s="44"/>
      <c r="AE523" s="44"/>
      <c r="AF523" s="44"/>
      <c r="AG523" s="44"/>
      <c r="AH523" s="44"/>
      <c r="AI523" s="44"/>
    </row>
    <row r="524" spans="2:35" x14ac:dyDescent="0.25">
      <c r="B524" s="63"/>
      <c r="C524" s="63"/>
      <c r="D524" s="63"/>
      <c r="E524" s="63"/>
      <c r="F524" s="63"/>
      <c r="G524" s="63"/>
      <c r="H524" s="63"/>
      <c r="I524" s="63"/>
      <c r="J524" s="63"/>
      <c r="K524" s="63"/>
      <c r="L524" s="63"/>
      <c r="M524" s="107"/>
      <c r="T524" s="44"/>
      <c r="U524" s="44"/>
      <c r="V524" s="44"/>
      <c r="W524" s="44"/>
      <c r="X524" s="44"/>
      <c r="Y524" s="44"/>
      <c r="Z524" s="44"/>
      <c r="AA524" s="44"/>
      <c r="AB524" s="44"/>
      <c r="AC524" s="44"/>
      <c r="AD524" s="44"/>
      <c r="AE524" s="44"/>
      <c r="AF524" s="44"/>
      <c r="AG524" s="44"/>
      <c r="AH524" s="44"/>
      <c r="AI524" s="44"/>
    </row>
    <row r="525" spans="2:35" x14ac:dyDescent="0.25">
      <c r="B525" s="63"/>
      <c r="C525" s="63"/>
      <c r="D525" s="63"/>
      <c r="E525" s="63"/>
      <c r="F525" s="63"/>
      <c r="G525" s="63"/>
      <c r="H525" s="63"/>
      <c r="I525" s="63"/>
      <c r="J525" s="63"/>
      <c r="K525" s="63"/>
      <c r="L525" s="63"/>
      <c r="M525" s="107"/>
      <c r="T525" s="44"/>
      <c r="U525" s="44"/>
      <c r="V525" s="44"/>
      <c r="W525" s="44"/>
      <c r="X525" s="44"/>
      <c r="Y525" s="44"/>
      <c r="Z525" s="44"/>
      <c r="AA525" s="44"/>
      <c r="AB525" s="44"/>
      <c r="AC525" s="44"/>
      <c r="AD525" s="44"/>
      <c r="AE525" s="44"/>
      <c r="AF525" s="44"/>
      <c r="AG525" s="44"/>
      <c r="AH525" s="44"/>
      <c r="AI525" s="44"/>
    </row>
    <row r="526" spans="2:35" x14ac:dyDescent="0.25">
      <c r="B526" s="63"/>
      <c r="C526" s="63"/>
      <c r="D526" s="63"/>
      <c r="E526" s="63"/>
      <c r="F526" s="63"/>
      <c r="G526" s="63"/>
      <c r="H526" s="63"/>
      <c r="I526" s="63"/>
      <c r="J526" s="63"/>
      <c r="K526" s="63"/>
      <c r="L526" s="63"/>
      <c r="M526" s="107"/>
      <c r="T526" s="44"/>
      <c r="U526" s="44"/>
      <c r="V526" s="44"/>
      <c r="W526" s="44"/>
      <c r="X526" s="44"/>
      <c r="Y526" s="44"/>
      <c r="Z526" s="44"/>
      <c r="AA526" s="44"/>
      <c r="AB526" s="44"/>
      <c r="AC526" s="44"/>
      <c r="AD526" s="44"/>
      <c r="AE526" s="44"/>
      <c r="AF526" s="44"/>
      <c r="AG526" s="44"/>
      <c r="AH526" s="44"/>
      <c r="AI526" s="44"/>
    </row>
    <row r="527" spans="2:35" x14ac:dyDescent="0.25">
      <c r="B527" s="63"/>
      <c r="C527" s="63"/>
      <c r="D527" s="63"/>
      <c r="E527" s="63"/>
      <c r="F527" s="63"/>
      <c r="G527" s="63"/>
      <c r="H527" s="63"/>
      <c r="I527" s="63"/>
      <c r="J527" s="63"/>
      <c r="K527" s="63"/>
      <c r="L527" s="63"/>
      <c r="M527" s="107"/>
      <c r="T527" s="44"/>
      <c r="U527" s="44"/>
      <c r="V527" s="44"/>
      <c r="W527" s="44"/>
      <c r="X527" s="44"/>
      <c r="Y527" s="44"/>
      <c r="Z527" s="44"/>
      <c r="AA527" s="44"/>
      <c r="AB527" s="44"/>
      <c r="AC527" s="44"/>
      <c r="AD527" s="44"/>
      <c r="AE527" s="44"/>
      <c r="AF527" s="44"/>
      <c r="AG527" s="44"/>
      <c r="AH527" s="44"/>
      <c r="AI527" s="44"/>
    </row>
    <row r="528" spans="2:35" x14ac:dyDescent="0.25">
      <c r="B528" s="63"/>
      <c r="C528" s="63"/>
      <c r="D528" s="63"/>
      <c r="E528" s="63"/>
      <c r="F528" s="63"/>
      <c r="G528" s="63"/>
      <c r="H528" s="63"/>
      <c r="I528" s="63"/>
      <c r="J528" s="63"/>
      <c r="K528" s="63"/>
      <c r="L528" s="63"/>
      <c r="M528" s="107"/>
      <c r="T528" s="44"/>
      <c r="U528" s="44"/>
      <c r="V528" s="44"/>
      <c r="W528" s="44"/>
      <c r="X528" s="44"/>
      <c r="Y528" s="44"/>
      <c r="Z528" s="44"/>
      <c r="AA528" s="44"/>
      <c r="AB528" s="44"/>
      <c r="AC528" s="44"/>
      <c r="AD528" s="44"/>
      <c r="AE528" s="44"/>
      <c r="AF528" s="44"/>
      <c r="AG528" s="44"/>
      <c r="AH528" s="44"/>
      <c r="AI528" s="44"/>
    </row>
    <row r="529" spans="2:35" x14ac:dyDescent="0.25">
      <c r="B529" s="63"/>
      <c r="C529" s="63"/>
      <c r="D529" s="63"/>
      <c r="E529" s="63"/>
      <c r="F529" s="63"/>
      <c r="G529" s="63"/>
      <c r="H529" s="63"/>
      <c r="I529" s="63"/>
      <c r="J529" s="63"/>
      <c r="K529" s="63"/>
      <c r="L529" s="63"/>
      <c r="M529" s="107"/>
      <c r="T529" s="44"/>
      <c r="U529" s="44"/>
      <c r="V529" s="44"/>
      <c r="W529" s="44"/>
      <c r="X529" s="44"/>
      <c r="Y529" s="44"/>
      <c r="Z529" s="44"/>
      <c r="AA529" s="44"/>
      <c r="AB529" s="44"/>
      <c r="AC529" s="44"/>
      <c r="AD529" s="44"/>
      <c r="AE529" s="44"/>
      <c r="AF529" s="44"/>
      <c r="AG529" s="44"/>
      <c r="AH529" s="44"/>
      <c r="AI529" s="44"/>
    </row>
    <row r="530" spans="2:35" x14ac:dyDescent="0.25">
      <c r="B530" s="63"/>
      <c r="C530" s="63"/>
      <c r="D530" s="63"/>
      <c r="E530" s="63"/>
      <c r="F530" s="63"/>
      <c r="G530" s="63"/>
      <c r="H530" s="63"/>
      <c r="I530" s="63"/>
      <c r="J530" s="63"/>
      <c r="K530" s="63"/>
      <c r="L530" s="63"/>
      <c r="M530" s="107"/>
      <c r="T530" s="44"/>
      <c r="U530" s="44"/>
      <c r="V530" s="44"/>
      <c r="W530" s="44"/>
      <c r="X530" s="44"/>
      <c r="Y530" s="44"/>
      <c r="Z530" s="44"/>
      <c r="AA530" s="44"/>
      <c r="AB530" s="44"/>
      <c r="AC530" s="44"/>
      <c r="AD530" s="44"/>
      <c r="AE530" s="44"/>
      <c r="AF530" s="44"/>
      <c r="AG530" s="44"/>
      <c r="AH530" s="44"/>
      <c r="AI530" s="44"/>
    </row>
    <row r="531" spans="2:35" x14ac:dyDescent="0.25">
      <c r="B531" s="63"/>
      <c r="C531" s="63"/>
      <c r="D531" s="63"/>
      <c r="E531" s="63"/>
      <c r="F531" s="63"/>
      <c r="G531" s="63"/>
      <c r="H531" s="63"/>
      <c r="I531" s="63"/>
      <c r="J531" s="63"/>
      <c r="K531" s="63"/>
      <c r="L531" s="63"/>
      <c r="M531" s="107"/>
      <c r="T531" s="44"/>
      <c r="U531" s="44"/>
      <c r="V531" s="44"/>
      <c r="W531" s="44"/>
      <c r="X531" s="44"/>
      <c r="Y531" s="44"/>
      <c r="Z531" s="44"/>
      <c r="AA531" s="44"/>
      <c r="AB531" s="44"/>
      <c r="AC531" s="44"/>
      <c r="AD531" s="44"/>
      <c r="AE531" s="44"/>
      <c r="AF531" s="44"/>
      <c r="AG531" s="44"/>
      <c r="AH531" s="44"/>
      <c r="AI531" s="44"/>
    </row>
    <row r="532" spans="2:35" x14ac:dyDescent="0.25">
      <c r="B532" s="63"/>
      <c r="C532" s="63"/>
      <c r="D532" s="63"/>
      <c r="E532" s="63"/>
      <c r="F532" s="63"/>
      <c r="G532" s="63"/>
      <c r="H532" s="63"/>
      <c r="I532" s="63"/>
      <c r="J532" s="63"/>
      <c r="K532" s="63"/>
      <c r="L532" s="63"/>
      <c r="M532" s="107"/>
      <c r="T532" s="44"/>
      <c r="U532" s="44"/>
      <c r="V532" s="44"/>
      <c r="W532" s="44"/>
      <c r="X532" s="44"/>
      <c r="Y532" s="44"/>
      <c r="Z532" s="44"/>
      <c r="AA532" s="44"/>
      <c r="AB532" s="44"/>
      <c r="AC532" s="44"/>
      <c r="AD532" s="44"/>
      <c r="AE532" s="44"/>
      <c r="AF532" s="44"/>
      <c r="AG532" s="44"/>
      <c r="AH532" s="44"/>
      <c r="AI532" s="44"/>
    </row>
    <row r="533" spans="2:35" x14ac:dyDescent="0.25">
      <c r="B533" s="63"/>
      <c r="C533" s="63"/>
      <c r="D533" s="63"/>
      <c r="E533" s="63"/>
      <c r="F533" s="63"/>
      <c r="G533" s="63"/>
      <c r="H533" s="63"/>
      <c r="I533" s="63"/>
      <c r="J533" s="63"/>
      <c r="K533" s="63"/>
      <c r="L533" s="63"/>
      <c r="M533" s="107"/>
      <c r="T533" s="44"/>
      <c r="U533" s="44"/>
      <c r="V533" s="44"/>
      <c r="W533" s="44"/>
      <c r="X533" s="44"/>
      <c r="Y533" s="44"/>
      <c r="Z533" s="44"/>
      <c r="AA533" s="44"/>
      <c r="AB533" s="44"/>
      <c r="AC533" s="44"/>
      <c r="AD533" s="44"/>
      <c r="AE533" s="44"/>
      <c r="AF533" s="44"/>
      <c r="AG533" s="44"/>
      <c r="AH533" s="44"/>
      <c r="AI533" s="44"/>
    </row>
    <row r="534" spans="2:35" x14ac:dyDescent="0.25">
      <c r="B534" s="63"/>
      <c r="C534" s="63"/>
      <c r="D534" s="63"/>
      <c r="E534" s="63"/>
      <c r="F534" s="63"/>
      <c r="G534" s="63"/>
      <c r="H534" s="63"/>
      <c r="I534" s="63"/>
      <c r="J534" s="63"/>
      <c r="K534" s="63"/>
      <c r="L534" s="63"/>
      <c r="M534" s="107"/>
      <c r="T534" s="44"/>
      <c r="U534" s="44"/>
      <c r="V534" s="44"/>
      <c r="W534" s="44"/>
      <c r="X534" s="44"/>
      <c r="Y534" s="44"/>
      <c r="Z534" s="44"/>
      <c r="AA534" s="44"/>
      <c r="AB534" s="44"/>
      <c r="AC534" s="44"/>
      <c r="AD534" s="44"/>
      <c r="AE534" s="44"/>
      <c r="AF534" s="44"/>
      <c r="AG534" s="44"/>
      <c r="AH534" s="44"/>
      <c r="AI534" s="44"/>
    </row>
    <row r="535" spans="2:35" x14ac:dyDescent="0.25">
      <c r="B535" s="63"/>
      <c r="C535" s="63"/>
      <c r="D535" s="63"/>
      <c r="E535" s="63"/>
      <c r="F535" s="63"/>
      <c r="G535" s="63"/>
      <c r="H535" s="63"/>
      <c r="I535" s="63"/>
      <c r="J535" s="63"/>
      <c r="K535" s="63"/>
      <c r="L535" s="63"/>
      <c r="M535" s="107"/>
      <c r="T535" s="44"/>
      <c r="U535" s="44"/>
      <c r="V535" s="44"/>
      <c r="W535" s="44"/>
      <c r="X535" s="44"/>
      <c r="Y535" s="44"/>
      <c r="Z535" s="44"/>
      <c r="AA535" s="44"/>
      <c r="AB535" s="44"/>
      <c r="AC535" s="44"/>
      <c r="AD535" s="44"/>
      <c r="AE535" s="44"/>
      <c r="AF535" s="44"/>
      <c r="AG535" s="44"/>
      <c r="AH535" s="44"/>
      <c r="AI535" s="44"/>
    </row>
    <row r="536" spans="2:35" x14ac:dyDescent="0.25">
      <c r="B536" s="63"/>
      <c r="C536" s="63"/>
      <c r="D536" s="63"/>
      <c r="E536" s="63"/>
      <c r="F536" s="63"/>
      <c r="G536" s="63"/>
      <c r="H536" s="63"/>
      <c r="I536" s="63"/>
      <c r="J536" s="63"/>
      <c r="K536" s="63"/>
      <c r="L536" s="63"/>
      <c r="M536" s="107"/>
      <c r="T536" s="44"/>
      <c r="U536" s="44"/>
      <c r="V536" s="44"/>
      <c r="W536" s="44"/>
      <c r="X536" s="44"/>
      <c r="Y536" s="44"/>
      <c r="Z536" s="44"/>
      <c r="AA536" s="44"/>
      <c r="AB536" s="44"/>
      <c r="AC536" s="44"/>
      <c r="AD536" s="44"/>
      <c r="AE536" s="44"/>
      <c r="AF536" s="44"/>
      <c r="AG536" s="44"/>
      <c r="AH536" s="44"/>
      <c r="AI536" s="44"/>
    </row>
    <row r="537" spans="2:35" x14ac:dyDescent="0.25">
      <c r="B537" s="63"/>
      <c r="C537" s="63"/>
      <c r="D537" s="63"/>
      <c r="E537" s="63"/>
      <c r="F537" s="63"/>
      <c r="G537" s="63"/>
      <c r="H537" s="63"/>
      <c r="I537" s="63"/>
      <c r="J537" s="63"/>
      <c r="K537" s="63"/>
      <c r="L537" s="63"/>
      <c r="M537" s="107"/>
      <c r="T537" s="44"/>
      <c r="U537" s="44"/>
      <c r="V537" s="44"/>
      <c r="W537" s="44"/>
      <c r="X537" s="44"/>
      <c r="Y537" s="44"/>
      <c r="Z537" s="44"/>
      <c r="AA537" s="44"/>
      <c r="AB537" s="44"/>
      <c r="AC537" s="44"/>
      <c r="AD537" s="44"/>
      <c r="AE537" s="44"/>
      <c r="AF537" s="44"/>
      <c r="AG537" s="44"/>
      <c r="AH537" s="44"/>
      <c r="AI537" s="44"/>
    </row>
    <row r="538" spans="2:35" x14ac:dyDescent="0.25">
      <c r="B538" s="63"/>
      <c r="C538" s="63"/>
      <c r="D538" s="63"/>
      <c r="E538" s="63"/>
      <c r="F538" s="63"/>
      <c r="G538" s="63"/>
      <c r="H538" s="63"/>
      <c r="I538" s="63"/>
      <c r="J538" s="63"/>
      <c r="K538" s="63"/>
      <c r="L538" s="63"/>
      <c r="M538" s="107"/>
      <c r="T538" s="44"/>
      <c r="U538" s="44"/>
      <c r="V538" s="44"/>
      <c r="W538" s="44"/>
      <c r="X538" s="44"/>
      <c r="Y538" s="44"/>
      <c r="Z538" s="44"/>
      <c r="AA538" s="44"/>
      <c r="AB538" s="44"/>
      <c r="AC538" s="44"/>
      <c r="AD538" s="44"/>
      <c r="AE538" s="44"/>
      <c r="AF538" s="44"/>
      <c r="AG538" s="44"/>
      <c r="AH538" s="44"/>
      <c r="AI538" s="44"/>
    </row>
    <row r="539" spans="2:35" x14ac:dyDescent="0.25">
      <c r="B539" s="63"/>
      <c r="C539" s="63"/>
      <c r="D539" s="63"/>
      <c r="E539" s="63"/>
      <c r="F539" s="63"/>
      <c r="G539" s="63"/>
      <c r="H539" s="63"/>
      <c r="I539" s="63"/>
      <c r="J539" s="63"/>
      <c r="K539" s="63"/>
      <c r="L539" s="63"/>
      <c r="M539" s="107"/>
      <c r="T539" s="44"/>
      <c r="U539" s="44"/>
      <c r="V539" s="44"/>
      <c r="W539" s="44"/>
      <c r="X539" s="44"/>
      <c r="Y539" s="44"/>
      <c r="Z539" s="44"/>
      <c r="AA539" s="44"/>
      <c r="AB539" s="44"/>
      <c r="AC539" s="44"/>
      <c r="AD539" s="44"/>
      <c r="AE539" s="44"/>
      <c r="AF539" s="44"/>
      <c r="AG539" s="44"/>
      <c r="AH539" s="44"/>
      <c r="AI539" s="44"/>
    </row>
    <row r="540" spans="2:35" x14ac:dyDescent="0.25">
      <c r="B540" s="63"/>
      <c r="C540" s="63"/>
      <c r="D540" s="63"/>
      <c r="E540" s="63"/>
      <c r="F540" s="63"/>
      <c r="G540" s="63"/>
      <c r="H540" s="63"/>
      <c r="I540" s="63"/>
      <c r="J540" s="63"/>
      <c r="K540" s="63"/>
      <c r="L540" s="63"/>
      <c r="M540" s="107"/>
      <c r="T540" s="44"/>
      <c r="U540" s="44"/>
      <c r="V540" s="44"/>
      <c r="W540" s="44"/>
      <c r="X540" s="44"/>
      <c r="Y540" s="44"/>
      <c r="Z540" s="44"/>
      <c r="AA540" s="44"/>
      <c r="AB540" s="44"/>
      <c r="AC540" s="44"/>
      <c r="AD540" s="44"/>
      <c r="AE540" s="44"/>
      <c r="AF540" s="44"/>
      <c r="AG540" s="44"/>
      <c r="AH540" s="44"/>
      <c r="AI540" s="44"/>
    </row>
    <row r="541" spans="2:35" x14ac:dyDescent="0.25">
      <c r="B541" s="63"/>
      <c r="C541" s="63"/>
      <c r="D541" s="63"/>
      <c r="E541" s="63"/>
      <c r="F541" s="63"/>
      <c r="G541" s="63"/>
      <c r="H541" s="63"/>
      <c r="I541" s="63"/>
      <c r="J541" s="63"/>
      <c r="K541" s="63"/>
      <c r="L541" s="63"/>
      <c r="M541" s="107"/>
      <c r="T541" s="44"/>
      <c r="U541" s="44"/>
      <c r="V541" s="44"/>
      <c r="W541" s="44"/>
      <c r="X541" s="44"/>
      <c r="Y541" s="44"/>
      <c r="Z541" s="44"/>
      <c r="AA541" s="44"/>
      <c r="AB541" s="44"/>
      <c r="AC541" s="44"/>
      <c r="AD541" s="44"/>
      <c r="AE541" s="44"/>
      <c r="AF541" s="44"/>
      <c r="AG541" s="44"/>
      <c r="AH541" s="44"/>
      <c r="AI541" s="44"/>
    </row>
    <row r="542" spans="2:35" x14ac:dyDescent="0.25">
      <c r="B542" s="63"/>
      <c r="C542" s="63"/>
      <c r="D542" s="63"/>
      <c r="E542" s="63"/>
      <c r="F542" s="63"/>
      <c r="G542" s="63"/>
      <c r="H542" s="63"/>
      <c r="I542" s="63"/>
      <c r="J542" s="63"/>
      <c r="K542" s="63"/>
      <c r="L542" s="63"/>
      <c r="M542" s="107"/>
      <c r="T542" s="44"/>
      <c r="U542" s="44"/>
      <c r="V542" s="44"/>
      <c r="W542" s="44"/>
      <c r="X542" s="44"/>
      <c r="Y542" s="44"/>
      <c r="Z542" s="44"/>
      <c r="AA542" s="44"/>
      <c r="AB542" s="44"/>
      <c r="AC542" s="44"/>
      <c r="AD542" s="44"/>
      <c r="AE542" s="44"/>
      <c r="AF542" s="44"/>
      <c r="AG542" s="44"/>
      <c r="AH542" s="44"/>
      <c r="AI542" s="44"/>
    </row>
    <row r="543" spans="2:35" x14ac:dyDescent="0.25">
      <c r="B543" s="63"/>
      <c r="C543" s="63"/>
      <c r="D543" s="63"/>
      <c r="E543" s="63"/>
      <c r="F543" s="63"/>
      <c r="G543" s="63"/>
      <c r="H543" s="63"/>
      <c r="I543" s="63"/>
      <c r="J543" s="63"/>
      <c r="K543" s="63"/>
      <c r="L543" s="63"/>
      <c r="M543" s="107"/>
      <c r="T543" s="44"/>
      <c r="U543" s="44"/>
      <c r="V543" s="44"/>
      <c r="W543" s="44"/>
      <c r="X543" s="44"/>
      <c r="Y543" s="44"/>
      <c r="Z543" s="44"/>
      <c r="AA543" s="44"/>
      <c r="AB543" s="44"/>
      <c r="AC543" s="44"/>
      <c r="AD543" s="44"/>
      <c r="AE543" s="44"/>
      <c r="AF543" s="44"/>
      <c r="AG543" s="44"/>
      <c r="AH543" s="44"/>
      <c r="AI543" s="44"/>
    </row>
    <row r="544" spans="2:35" x14ac:dyDescent="0.25">
      <c r="B544" s="63"/>
      <c r="C544" s="63"/>
      <c r="D544" s="63"/>
      <c r="E544" s="63"/>
      <c r="F544" s="63"/>
      <c r="G544" s="63"/>
      <c r="H544" s="63"/>
      <c r="I544" s="63"/>
      <c r="J544" s="63"/>
      <c r="K544" s="63"/>
      <c r="L544" s="63"/>
      <c r="M544" s="107"/>
      <c r="T544" s="44"/>
      <c r="U544" s="44"/>
      <c r="V544" s="44"/>
      <c r="W544" s="44"/>
      <c r="X544" s="44"/>
      <c r="Y544" s="44"/>
      <c r="Z544" s="44"/>
      <c r="AA544" s="44"/>
      <c r="AB544" s="44"/>
      <c r="AC544" s="44"/>
      <c r="AD544" s="44"/>
      <c r="AE544" s="44"/>
      <c r="AF544" s="44"/>
      <c r="AG544" s="44"/>
      <c r="AH544" s="44"/>
      <c r="AI544" s="44"/>
    </row>
    <row r="545" spans="2:35" x14ac:dyDescent="0.25">
      <c r="B545" s="63"/>
      <c r="C545" s="63"/>
      <c r="D545" s="63"/>
      <c r="E545" s="63"/>
      <c r="F545" s="63"/>
      <c r="G545" s="63"/>
      <c r="H545" s="63"/>
      <c r="I545" s="63"/>
      <c r="J545" s="63"/>
      <c r="K545" s="63"/>
      <c r="L545" s="63"/>
      <c r="M545" s="107"/>
      <c r="T545" s="44"/>
      <c r="U545" s="44"/>
      <c r="V545" s="44"/>
      <c r="W545" s="44"/>
      <c r="X545" s="44"/>
      <c r="Y545" s="44"/>
      <c r="Z545" s="44"/>
      <c r="AA545" s="44"/>
      <c r="AB545" s="44"/>
      <c r="AC545" s="44"/>
      <c r="AD545" s="44"/>
      <c r="AE545" s="44"/>
      <c r="AF545" s="44"/>
      <c r="AG545" s="44"/>
      <c r="AH545" s="44"/>
      <c r="AI545" s="44"/>
    </row>
    <row r="546" spans="2:35" x14ac:dyDescent="0.25">
      <c r="B546" s="63"/>
      <c r="C546" s="63"/>
      <c r="D546" s="63"/>
      <c r="E546" s="63"/>
      <c r="F546" s="63"/>
      <c r="G546" s="63"/>
      <c r="H546" s="63"/>
      <c r="I546" s="63"/>
      <c r="J546" s="63"/>
      <c r="K546" s="63"/>
      <c r="L546" s="63"/>
      <c r="M546" s="107"/>
      <c r="T546" s="44"/>
      <c r="U546" s="44"/>
      <c r="V546" s="44"/>
      <c r="W546" s="44"/>
      <c r="X546" s="44"/>
      <c r="Y546" s="44"/>
      <c r="Z546" s="44"/>
      <c r="AA546" s="44"/>
      <c r="AB546" s="44"/>
      <c r="AC546" s="44"/>
      <c r="AD546" s="44"/>
      <c r="AE546" s="44"/>
      <c r="AF546" s="44"/>
      <c r="AG546" s="44"/>
      <c r="AH546" s="44"/>
      <c r="AI546" s="44"/>
    </row>
    <row r="547" spans="2:35" x14ac:dyDescent="0.25">
      <c r="B547" s="63"/>
      <c r="C547" s="63"/>
      <c r="D547" s="63"/>
      <c r="E547" s="63"/>
      <c r="F547" s="63"/>
      <c r="G547" s="63"/>
      <c r="H547" s="63"/>
      <c r="I547" s="63"/>
      <c r="J547" s="63"/>
      <c r="K547" s="63"/>
      <c r="L547" s="63"/>
      <c r="M547" s="107"/>
      <c r="T547" s="44"/>
      <c r="U547" s="44"/>
      <c r="V547" s="44"/>
      <c r="W547" s="44"/>
      <c r="X547" s="44"/>
      <c r="Y547" s="44"/>
      <c r="Z547" s="44"/>
      <c r="AA547" s="44"/>
      <c r="AB547" s="44"/>
      <c r="AC547" s="44"/>
      <c r="AD547" s="44"/>
      <c r="AE547" s="44"/>
      <c r="AF547" s="44"/>
      <c r="AG547" s="44"/>
      <c r="AH547" s="44"/>
      <c r="AI547" s="44"/>
    </row>
    <row r="548" spans="2:35" x14ac:dyDescent="0.25">
      <c r="B548" s="63"/>
      <c r="C548" s="63"/>
      <c r="D548" s="63"/>
      <c r="E548" s="63"/>
      <c r="F548" s="63"/>
      <c r="G548" s="63"/>
      <c r="H548" s="63"/>
      <c r="I548" s="63"/>
      <c r="J548" s="63"/>
      <c r="K548" s="63"/>
      <c r="L548" s="63"/>
      <c r="M548" s="107"/>
      <c r="T548" s="44"/>
      <c r="U548" s="44"/>
      <c r="V548" s="44"/>
      <c r="W548" s="44"/>
      <c r="X548" s="44"/>
      <c r="Y548" s="44"/>
      <c r="Z548" s="44"/>
      <c r="AA548" s="44"/>
      <c r="AB548" s="44"/>
      <c r="AC548" s="44"/>
      <c r="AD548" s="44"/>
      <c r="AE548" s="44"/>
      <c r="AF548" s="44"/>
      <c r="AG548" s="44"/>
      <c r="AH548" s="44"/>
      <c r="AI548" s="44"/>
    </row>
    <row r="549" spans="2:35" x14ac:dyDescent="0.25">
      <c r="B549" s="63"/>
      <c r="C549" s="63"/>
      <c r="D549" s="63"/>
      <c r="E549" s="63"/>
      <c r="F549" s="63"/>
      <c r="G549" s="63"/>
      <c r="H549" s="63"/>
      <c r="I549" s="63"/>
      <c r="J549" s="63"/>
      <c r="K549" s="63"/>
      <c r="L549" s="63"/>
      <c r="M549" s="107"/>
      <c r="T549" s="44"/>
      <c r="U549" s="44"/>
      <c r="V549" s="44"/>
      <c r="W549" s="44"/>
      <c r="X549" s="44"/>
      <c r="Y549" s="44"/>
      <c r="Z549" s="44"/>
      <c r="AA549" s="44"/>
      <c r="AB549" s="44"/>
      <c r="AC549" s="44"/>
      <c r="AD549" s="44"/>
      <c r="AE549" s="44"/>
      <c r="AF549" s="44"/>
      <c r="AG549" s="44"/>
      <c r="AH549" s="44"/>
      <c r="AI549" s="44"/>
    </row>
    <row r="550" spans="2:35" x14ac:dyDescent="0.25">
      <c r="B550" s="63"/>
      <c r="C550" s="63"/>
      <c r="D550" s="63"/>
      <c r="E550" s="63"/>
      <c r="F550" s="63"/>
      <c r="G550" s="63"/>
      <c r="H550" s="63"/>
      <c r="I550" s="63"/>
      <c r="J550" s="63"/>
      <c r="K550" s="63"/>
      <c r="L550" s="63"/>
      <c r="M550" s="107"/>
      <c r="T550" s="44"/>
      <c r="U550" s="44"/>
      <c r="V550" s="44"/>
      <c r="W550" s="44"/>
      <c r="X550" s="44"/>
      <c r="Y550" s="44"/>
      <c r="Z550" s="44"/>
      <c r="AA550" s="44"/>
      <c r="AB550" s="44"/>
      <c r="AC550" s="44"/>
      <c r="AD550" s="44"/>
      <c r="AE550" s="44"/>
      <c r="AF550" s="44"/>
      <c r="AG550" s="44"/>
      <c r="AH550" s="44"/>
      <c r="AI550" s="44"/>
    </row>
    <row r="551" spans="2:35" x14ac:dyDescent="0.25">
      <c r="B551" s="63"/>
      <c r="C551" s="63"/>
      <c r="D551" s="63"/>
      <c r="E551" s="63"/>
      <c r="F551" s="63"/>
      <c r="G551" s="63"/>
      <c r="H551" s="63"/>
      <c r="I551" s="63"/>
      <c r="J551" s="63"/>
      <c r="K551" s="63"/>
      <c r="L551" s="63"/>
      <c r="M551" s="107"/>
      <c r="T551" s="44"/>
      <c r="U551" s="44"/>
      <c r="V551" s="44"/>
      <c r="W551" s="44"/>
      <c r="X551" s="44"/>
      <c r="Y551" s="44"/>
      <c r="Z551" s="44"/>
      <c r="AA551" s="44"/>
      <c r="AB551" s="44"/>
      <c r="AC551" s="44"/>
      <c r="AD551" s="44"/>
      <c r="AE551" s="44"/>
      <c r="AF551" s="44"/>
      <c r="AG551" s="44"/>
      <c r="AH551" s="44"/>
      <c r="AI551" s="44"/>
    </row>
    <row r="552" spans="2:35" x14ac:dyDescent="0.25">
      <c r="B552" s="63"/>
      <c r="C552" s="63"/>
      <c r="D552" s="63"/>
      <c r="E552" s="63"/>
      <c r="F552" s="63"/>
      <c r="G552" s="63"/>
      <c r="H552" s="63"/>
      <c r="I552" s="63"/>
      <c r="J552" s="63"/>
      <c r="K552" s="63"/>
      <c r="L552" s="63"/>
      <c r="M552" s="107"/>
      <c r="T552" s="44"/>
      <c r="U552" s="44"/>
      <c r="V552" s="44"/>
      <c r="W552" s="44"/>
      <c r="X552" s="44"/>
      <c r="Y552" s="44"/>
      <c r="Z552" s="44"/>
      <c r="AA552" s="44"/>
      <c r="AB552" s="44"/>
      <c r="AC552" s="44"/>
      <c r="AD552" s="44"/>
      <c r="AE552" s="44"/>
      <c r="AF552" s="44"/>
      <c r="AG552" s="44"/>
      <c r="AH552" s="44"/>
      <c r="AI552" s="44"/>
    </row>
    <row r="553" spans="2:35" x14ac:dyDescent="0.25">
      <c r="B553" s="63"/>
      <c r="C553" s="63"/>
      <c r="D553" s="63"/>
      <c r="E553" s="63"/>
      <c r="F553" s="63"/>
      <c r="G553" s="63"/>
      <c r="H553" s="63"/>
      <c r="I553" s="63"/>
      <c r="J553" s="63"/>
      <c r="K553" s="63"/>
      <c r="L553" s="63"/>
      <c r="M553" s="107"/>
      <c r="T553" s="44"/>
      <c r="U553" s="44"/>
      <c r="V553" s="44"/>
      <c r="W553" s="44"/>
      <c r="X553" s="44"/>
      <c r="Y553" s="44"/>
      <c r="Z553" s="44"/>
      <c r="AA553" s="44"/>
      <c r="AB553" s="44"/>
      <c r="AC553" s="44"/>
      <c r="AD553" s="44"/>
      <c r="AE553" s="44"/>
      <c r="AF553" s="44"/>
      <c r="AG553" s="44"/>
      <c r="AH553" s="44"/>
      <c r="AI553" s="44"/>
    </row>
    <row r="554" spans="2:35" x14ac:dyDescent="0.25">
      <c r="B554" s="63"/>
      <c r="C554" s="63"/>
      <c r="D554" s="63"/>
      <c r="E554" s="63"/>
      <c r="F554" s="63"/>
      <c r="G554" s="63"/>
      <c r="H554" s="63"/>
      <c r="I554" s="63"/>
      <c r="J554" s="63"/>
      <c r="K554" s="63"/>
      <c r="L554" s="63"/>
      <c r="M554" s="107"/>
      <c r="T554" s="44"/>
      <c r="U554" s="44"/>
      <c r="V554" s="44"/>
      <c r="W554" s="44"/>
      <c r="X554" s="44"/>
      <c r="Y554" s="44"/>
      <c r="Z554" s="44"/>
      <c r="AA554" s="44"/>
      <c r="AB554" s="44"/>
      <c r="AC554" s="44"/>
      <c r="AD554" s="44"/>
      <c r="AE554" s="44"/>
      <c r="AF554" s="44"/>
      <c r="AG554" s="44"/>
      <c r="AH554" s="44"/>
      <c r="AI554" s="44"/>
    </row>
    <row r="555" spans="2:35" x14ac:dyDescent="0.25">
      <c r="B555" s="63"/>
      <c r="C555" s="63"/>
      <c r="D555" s="63"/>
      <c r="E555" s="63"/>
      <c r="F555" s="63"/>
      <c r="G555" s="63"/>
      <c r="H555" s="63"/>
      <c r="I555" s="63"/>
      <c r="J555" s="63"/>
      <c r="K555" s="63"/>
      <c r="L555" s="63"/>
      <c r="M555" s="107"/>
      <c r="T555" s="44"/>
      <c r="U555" s="44"/>
      <c r="V555" s="44"/>
      <c r="W555" s="44"/>
      <c r="X555" s="44"/>
      <c r="Y555" s="44"/>
      <c r="Z555" s="44"/>
      <c r="AA555" s="44"/>
      <c r="AB555" s="44"/>
      <c r="AC555" s="44"/>
      <c r="AD555" s="44"/>
      <c r="AE555" s="44"/>
      <c r="AF555" s="44"/>
      <c r="AG555" s="44"/>
      <c r="AH555" s="44"/>
      <c r="AI555" s="44"/>
    </row>
    <row r="556" spans="2:35" x14ac:dyDescent="0.25">
      <c r="B556" s="63"/>
      <c r="C556" s="63"/>
      <c r="D556" s="63"/>
      <c r="E556" s="63"/>
      <c r="F556" s="63"/>
      <c r="G556" s="63"/>
      <c r="H556" s="63"/>
      <c r="I556" s="63"/>
      <c r="J556" s="63"/>
      <c r="K556" s="63"/>
      <c r="L556" s="63"/>
      <c r="M556" s="107"/>
      <c r="T556" s="44"/>
      <c r="U556" s="44"/>
      <c r="V556" s="44"/>
      <c r="W556" s="44"/>
      <c r="X556" s="44"/>
      <c r="Y556" s="44"/>
      <c r="Z556" s="44"/>
      <c r="AA556" s="44"/>
      <c r="AB556" s="44"/>
      <c r="AC556" s="44"/>
      <c r="AD556" s="44"/>
      <c r="AE556" s="44"/>
      <c r="AF556" s="44"/>
      <c r="AG556" s="44"/>
      <c r="AH556" s="44"/>
      <c r="AI556" s="44"/>
    </row>
    <row r="557" spans="2:35" x14ac:dyDescent="0.25">
      <c r="B557" s="63"/>
      <c r="C557" s="63"/>
      <c r="D557" s="63"/>
      <c r="E557" s="63"/>
      <c r="F557" s="63"/>
      <c r="G557" s="63"/>
      <c r="H557" s="63"/>
      <c r="I557" s="63"/>
      <c r="J557" s="63"/>
      <c r="K557" s="63"/>
      <c r="L557" s="63"/>
      <c r="M557" s="107"/>
      <c r="T557" s="44"/>
      <c r="U557" s="44"/>
      <c r="V557" s="44"/>
      <c r="W557" s="44"/>
      <c r="X557" s="44"/>
      <c r="Y557" s="44"/>
      <c r="Z557" s="44"/>
      <c r="AA557" s="44"/>
      <c r="AB557" s="44"/>
      <c r="AC557" s="44"/>
      <c r="AD557" s="44"/>
      <c r="AE557" s="44"/>
      <c r="AF557" s="44"/>
      <c r="AG557" s="44"/>
      <c r="AH557" s="44"/>
      <c r="AI557" s="44"/>
    </row>
    <row r="558" spans="2:35" x14ac:dyDescent="0.25">
      <c r="B558" s="63"/>
      <c r="C558" s="63"/>
      <c r="D558" s="63"/>
      <c r="E558" s="63"/>
      <c r="F558" s="63"/>
      <c r="G558" s="63"/>
      <c r="H558" s="63"/>
      <c r="I558" s="63"/>
      <c r="J558" s="63"/>
      <c r="K558" s="63"/>
      <c r="L558" s="63"/>
      <c r="M558" s="107"/>
      <c r="T558" s="44"/>
      <c r="U558" s="44"/>
      <c r="V558" s="44"/>
      <c r="W558" s="44"/>
      <c r="X558" s="44"/>
      <c r="Y558" s="44"/>
      <c r="Z558" s="44"/>
      <c r="AA558" s="44"/>
      <c r="AB558" s="44"/>
      <c r="AC558" s="44"/>
      <c r="AD558" s="44"/>
      <c r="AE558" s="44"/>
      <c r="AF558" s="44"/>
      <c r="AG558" s="44"/>
      <c r="AH558" s="44"/>
      <c r="AI558" s="44"/>
    </row>
    <row r="559" spans="2:35" x14ac:dyDescent="0.25">
      <c r="B559" s="63"/>
      <c r="C559" s="63"/>
      <c r="D559" s="63"/>
      <c r="E559" s="63"/>
      <c r="F559" s="63"/>
      <c r="G559" s="63"/>
      <c r="H559" s="63"/>
      <c r="I559" s="63"/>
      <c r="J559" s="63"/>
      <c r="K559" s="63"/>
      <c r="L559" s="63"/>
      <c r="M559" s="107"/>
      <c r="T559" s="44"/>
      <c r="U559" s="44"/>
      <c r="V559" s="44"/>
      <c r="W559" s="44"/>
      <c r="X559" s="44"/>
      <c r="Y559" s="44"/>
      <c r="Z559" s="44"/>
      <c r="AA559" s="44"/>
      <c r="AB559" s="44"/>
      <c r="AC559" s="44"/>
      <c r="AD559" s="44"/>
      <c r="AE559" s="44"/>
      <c r="AF559" s="44"/>
      <c r="AG559" s="44"/>
      <c r="AH559" s="44"/>
      <c r="AI559" s="44"/>
    </row>
    <row r="560" spans="2:35" x14ac:dyDescent="0.25">
      <c r="B560" s="63"/>
      <c r="C560" s="63"/>
      <c r="D560" s="63"/>
      <c r="E560" s="63"/>
      <c r="F560" s="63"/>
      <c r="G560" s="63"/>
      <c r="H560" s="63"/>
      <c r="I560" s="63"/>
      <c r="J560" s="63"/>
      <c r="K560" s="63"/>
      <c r="L560" s="63"/>
      <c r="M560" s="107"/>
      <c r="T560" s="44"/>
      <c r="U560" s="44"/>
      <c r="V560" s="44"/>
      <c r="W560" s="44"/>
      <c r="X560" s="44"/>
      <c r="Y560" s="44"/>
      <c r="Z560" s="44"/>
      <c r="AA560" s="44"/>
      <c r="AB560" s="44"/>
      <c r="AC560" s="44"/>
      <c r="AD560" s="44"/>
      <c r="AE560" s="44"/>
      <c r="AF560" s="44"/>
      <c r="AG560" s="44"/>
      <c r="AH560" s="44"/>
      <c r="AI560" s="44"/>
    </row>
    <row r="561" spans="2:35" x14ac:dyDescent="0.25">
      <c r="B561" s="63"/>
      <c r="C561" s="63"/>
      <c r="D561" s="63"/>
      <c r="E561" s="63"/>
      <c r="F561" s="63"/>
      <c r="G561" s="63"/>
      <c r="H561" s="63"/>
      <c r="I561" s="63"/>
      <c r="J561" s="63"/>
      <c r="K561" s="63"/>
      <c r="L561" s="63"/>
      <c r="M561" s="107"/>
      <c r="T561" s="44"/>
      <c r="U561" s="44"/>
      <c r="V561" s="44"/>
      <c r="W561" s="44"/>
      <c r="X561" s="44"/>
      <c r="Y561" s="44"/>
      <c r="Z561" s="44"/>
      <c r="AA561" s="44"/>
      <c r="AB561" s="44"/>
      <c r="AC561" s="44"/>
      <c r="AD561" s="44"/>
      <c r="AE561" s="44"/>
      <c r="AF561" s="44"/>
      <c r="AG561" s="44"/>
      <c r="AH561" s="44"/>
      <c r="AI561" s="44"/>
    </row>
    <row r="562" spans="2:35" x14ac:dyDescent="0.25">
      <c r="B562" s="63"/>
      <c r="C562" s="63"/>
      <c r="D562" s="63"/>
      <c r="E562" s="63"/>
      <c r="F562" s="63"/>
      <c r="G562" s="63"/>
      <c r="H562" s="63"/>
      <c r="I562" s="63"/>
      <c r="J562" s="63"/>
      <c r="K562" s="63"/>
      <c r="L562" s="63"/>
      <c r="M562" s="107"/>
      <c r="T562" s="44"/>
      <c r="U562" s="44"/>
      <c r="V562" s="44"/>
      <c r="W562" s="44"/>
      <c r="X562" s="44"/>
      <c r="Y562" s="44"/>
      <c r="Z562" s="44"/>
      <c r="AA562" s="44"/>
      <c r="AB562" s="44"/>
      <c r="AC562" s="44"/>
      <c r="AD562" s="44"/>
      <c r="AE562" s="44"/>
      <c r="AF562" s="44"/>
      <c r="AG562" s="44"/>
      <c r="AH562" s="44"/>
      <c r="AI562" s="44"/>
    </row>
    <row r="563" spans="2:35" x14ac:dyDescent="0.25">
      <c r="B563" s="63"/>
      <c r="C563" s="63"/>
      <c r="D563" s="63"/>
      <c r="E563" s="63"/>
      <c r="F563" s="63"/>
      <c r="G563" s="63"/>
      <c r="H563" s="63"/>
      <c r="I563" s="63"/>
      <c r="J563" s="63"/>
      <c r="K563" s="63"/>
      <c r="L563" s="63"/>
      <c r="M563" s="107"/>
      <c r="T563" s="44"/>
      <c r="U563" s="44"/>
      <c r="V563" s="44"/>
      <c r="W563" s="44"/>
      <c r="X563" s="44"/>
      <c r="Y563" s="44"/>
      <c r="Z563" s="44"/>
      <c r="AA563" s="44"/>
      <c r="AB563" s="44"/>
      <c r="AC563" s="44"/>
      <c r="AD563" s="44"/>
      <c r="AE563" s="44"/>
      <c r="AF563" s="44"/>
      <c r="AG563" s="44"/>
      <c r="AH563" s="44"/>
      <c r="AI563" s="44"/>
    </row>
    <row r="564" spans="2:35" x14ac:dyDescent="0.25">
      <c r="B564" s="63"/>
      <c r="C564" s="63"/>
      <c r="D564" s="63"/>
      <c r="E564" s="63"/>
      <c r="F564" s="63"/>
      <c r="G564" s="63"/>
      <c r="H564" s="63"/>
      <c r="I564" s="63"/>
      <c r="J564" s="63"/>
      <c r="K564" s="63"/>
      <c r="L564" s="63"/>
      <c r="M564" s="107"/>
      <c r="T564" s="44"/>
      <c r="U564" s="44"/>
      <c r="V564" s="44"/>
      <c r="W564" s="44"/>
      <c r="X564" s="44"/>
      <c r="Y564" s="44"/>
      <c r="Z564" s="44"/>
      <c r="AA564" s="44"/>
      <c r="AB564" s="44"/>
      <c r="AC564" s="44"/>
      <c r="AD564" s="44"/>
      <c r="AE564" s="44"/>
      <c r="AF564" s="44"/>
      <c r="AG564" s="44"/>
      <c r="AH564" s="44"/>
      <c r="AI564" s="44"/>
    </row>
    <row r="565" spans="2:35" x14ac:dyDescent="0.25">
      <c r="B565" s="63"/>
      <c r="C565" s="63"/>
      <c r="D565" s="63"/>
      <c r="E565" s="63"/>
      <c r="F565" s="63"/>
      <c r="G565" s="63"/>
      <c r="H565" s="63"/>
      <c r="I565" s="63"/>
      <c r="J565" s="63"/>
      <c r="K565" s="63"/>
      <c r="L565" s="63"/>
      <c r="M565" s="107"/>
      <c r="T565" s="44"/>
      <c r="U565" s="44"/>
      <c r="V565" s="44"/>
      <c r="W565" s="44"/>
      <c r="X565" s="44"/>
      <c r="Y565" s="44"/>
      <c r="Z565" s="44"/>
      <c r="AA565" s="44"/>
      <c r="AB565" s="44"/>
      <c r="AC565" s="44"/>
      <c r="AD565" s="44"/>
      <c r="AE565" s="44"/>
      <c r="AF565" s="44"/>
      <c r="AG565" s="44"/>
      <c r="AH565" s="44"/>
      <c r="AI565" s="44"/>
    </row>
    <row r="566" spans="2:35" x14ac:dyDescent="0.25">
      <c r="B566" s="63"/>
      <c r="C566" s="63"/>
      <c r="D566" s="63"/>
      <c r="E566" s="63"/>
      <c r="F566" s="63"/>
      <c r="G566" s="63"/>
      <c r="H566" s="63"/>
      <c r="I566" s="63"/>
      <c r="J566" s="63"/>
      <c r="K566" s="63"/>
      <c r="L566" s="63"/>
      <c r="M566" s="107"/>
      <c r="T566" s="44"/>
      <c r="U566" s="44"/>
      <c r="V566" s="44"/>
      <c r="W566" s="44"/>
      <c r="X566" s="44"/>
      <c r="Y566" s="44"/>
      <c r="Z566" s="44"/>
      <c r="AA566" s="44"/>
      <c r="AB566" s="44"/>
      <c r="AC566" s="44"/>
      <c r="AD566" s="44"/>
      <c r="AE566" s="44"/>
      <c r="AF566" s="44"/>
      <c r="AG566" s="44"/>
      <c r="AH566" s="44"/>
      <c r="AI566" s="44"/>
    </row>
    <row r="567" spans="2:35" x14ac:dyDescent="0.25">
      <c r="B567" s="63"/>
      <c r="C567" s="63"/>
      <c r="D567" s="63"/>
      <c r="E567" s="63"/>
      <c r="F567" s="63"/>
      <c r="G567" s="63"/>
      <c r="H567" s="63"/>
      <c r="I567" s="63"/>
      <c r="J567" s="63"/>
      <c r="K567" s="63"/>
      <c r="L567" s="63"/>
      <c r="M567" s="107"/>
      <c r="T567" s="44"/>
      <c r="U567" s="44"/>
      <c r="V567" s="44"/>
      <c r="W567" s="44"/>
      <c r="X567" s="44"/>
      <c r="Y567" s="44"/>
      <c r="Z567" s="44"/>
      <c r="AA567" s="44"/>
      <c r="AB567" s="44"/>
      <c r="AC567" s="44"/>
      <c r="AD567" s="44"/>
      <c r="AE567" s="44"/>
      <c r="AF567" s="44"/>
      <c r="AG567" s="44"/>
      <c r="AH567" s="44"/>
      <c r="AI567" s="44"/>
    </row>
    <row r="568" spans="2:35" x14ac:dyDescent="0.25">
      <c r="B568" s="63"/>
      <c r="C568" s="63"/>
      <c r="D568" s="63"/>
      <c r="E568" s="63"/>
      <c r="F568" s="63"/>
      <c r="G568" s="63"/>
      <c r="H568" s="63"/>
      <c r="I568" s="63"/>
      <c r="J568" s="63"/>
      <c r="K568" s="63"/>
      <c r="L568" s="63"/>
      <c r="M568" s="107"/>
      <c r="T568" s="44"/>
      <c r="U568" s="44"/>
      <c r="V568" s="44"/>
      <c r="W568" s="44"/>
      <c r="X568" s="44"/>
      <c r="Y568" s="44"/>
      <c r="Z568" s="44"/>
      <c r="AA568" s="44"/>
      <c r="AB568" s="44"/>
      <c r="AC568" s="44"/>
      <c r="AD568" s="44"/>
      <c r="AE568" s="44"/>
      <c r="AF568" s="44"/>
      <c r="AG568" s="44"/>
      <c r="AH568" s="44"/>
      <c r="AI568" s="44"/>
    </row>
    <row r="569" spans="2:35" x14ac:dyDescent="0.25">
      <c r="B569" s="63"/>
      <c r="C569" s="63"/>
      <c r="D569" s="63"/>
      <c r="E569" s="63"/>
      <c r="F569" s="63"/>
      <c r="G569" s="63"/>
      <c r="H569" s="63"/>
      <c r="I569" s="63"/>
      <c r="J569" s="63"/>
      <c r="K569" s="63"/>
      <c r="L569" s="63"/>
      <c r="M569" s="107"/>
      <c r="T569" s="44"/>
      <c r="U569" s="44"/>
      <c r="V569" s="44"/>
      <c r="W569" s="44"/>
      <c r="X569" s="44"/>
      <c r="Y569" s="44"/>
      <c r="Z569" s="44"/>
      <c r="AA569" s="44"/>
      <c r="AB569" s="44"/>
      <c r="AC569" s="44"/>
      <c r="AD569" s="44"/>
      <c r="AE569" s="44"/>
      <c r="AF569" s="44"/>
      <c r="AG569" s="44"/>
      <c r="AH569" s="44"/>
      <c r="AI569" s="44"/>
    </row>
    <row r="570" spans="2:35" x14ac:dyDescent="0.25">
      <c r="B570" s="63"/>
      <c r="C570" s="63"/>
      <c r="D570" s="63"/>
      <c r="E570" s="63"/>
      <c r="F570" s="63"/>
      <c r="G570" s="63"/>
      <c r="H570" s="63"/>
      <c r="I570" s="63"/>
      <c r="J570" s="63"/>
      <c r="K570" s="63"/>
      <c r="L570" s="63"/>
      <c r="M570" s="107"/>
      <c r="T570" s="44"/>
      <c r="U570" s="44"/>
      <c r="V570" s="44"/>
      <c r="W570" s="44"/>
      <c r="X570" s="44"/>
      <c r="Y570" s="44"/>
      <c r="Z570" s="44"/>
      <c r="AA570" s="44"/>
      <c r="AB570" s="44"/>
      <c r="AC570" s="44"/>
      <c r="AD570" s="44"/>
      <c r="AE570" s="44"/>
      <c r="AF570" s="44"/>
      <c r="AG570" s="44"/>
      <c r="AH570" s="44"/>
      <c r="AI570" s="44"/>
    </row>
    <row r="571" spans="2:35" x14ac:dyDescent="0.25">
      <c r="B571" s="63"/>
      <c r="C571" s="63"/>
      <c r="D571" s="63"/>
      <c r="E571" s="63"/>
      <c r="F571" s="63"/>
      <c r="G571" s="63"/>
      <c r="H571" s="63"/>
      <c r="I571" s="63"/>
      <c r="J571" s="63"/>
      <c r="K571" s="63"/>
      <c r="L571" s="63"/>
      <c r="M571" s="107"/>
      <c r="T571" s="44"/>
      <c r="U571" s="44"/>
      <c r="V571" s="44"/>
      <c r="W571" s="44"/>
      <c r="X571" s="44"/>
      <c r="Y571" s="44"/>
      <c r="Z571" s="44"/>
      <c r="AA571" s="44"/>
      <c r="AB571" s="44"/>
      <c r="AC571" s="44"/>
      <c r="AD571" s="44"/>
      <c r="AE571" s="44"/>
      <c r="AF571" s="44"/>
      <c r="AG571" s="44"/>
      <c r="AH571" s="44"/>
      <c r="AI571" s="44"/>
    </row>
    <row r="572" spans="2:35" x14ac:dyDescent="0.25">
      <c r="B572" s="63"/>
      <c r="C572" s="63"/>
      <c r="D572" s="63"/>
      <c r="E572" s="63"/>
      <c r="F572" s="63"/>
      <c r="G572" s="63"/>
      <c r="H572" s="63"/>
      <c r="I572" s="63"/>
      <c r="J572" s="63"/>
      <c r="K572" s="63"/>
      <c r="L572" s="63"/>
      <c r="M572" s="107"/>
      <c r="T572" s="44"/>
      <c r="U572" s="44"/>
      <c r="V572" s="44"/>
      <c r="W572" s="44"/>
      <c r="X572" s="44"/>
      <c r="Y572" s="44"/>
      <c r="Z572" s="44"/>
      <c r="AA572" s="44"/>
      <c r="AB572" s="44"/>
      <c r="AC572" s="44"/>
      <c r="AD572" s="44"/>
      <c r="AE572" s="44"/>
      <c r="AF572" s="44"/>
      <c r="AG572" s="44"/>
      <c r="AH572" s="44"/>
      <c r="AI572" s="44"/>
    </row>
    <row r="573" spans="2:35" x14ac:dyDescent="0.25">
      <c r="B573" s="63"/>
      <c r="C573" s="63"/>
      <c r="D573" s="63"/>
      <c r="E573" s="63"/>
      <c r="F573" s="63"/>
      <c r="G573" s="63"/>
      <c r="H573" s="63"/>
      <c r="I573" s="63"/>
      <c r="J573" s="63"/>
      <c r="K573" s="63"/>
      <c r="L573" s="63"/>
      <c r="M573" s="107"/>
      <c r="T573" s="44"/>
      <c r="U573" s="44"/>
      <c r="V573" s="44"/>
      <c r="W573" s="44"/>
      <c r="X573" s="44"/>
      <c r="Y573" s="44"/>
      <c r="Z573" s="44"/>
      <c r="AA573" s="44"/>
      <c r="AB573" s="44"/>
      <c r="AC573" s="44"/>
      <c r="AD573" s="44"/>
      <c r="AE573" s="44"/>
      <c r="AF573" s="44"/>
      <c r="AG573" s="44"/>
      <c r="AH573" s="44"/>
      <c r="AI573" s="44"/>
    </row>
    <row r="574" spans="2:35" x14ac:dyDescent="0.25">
      <c r="B574" s="63"/>
      <c r="C574" s="63"/>
      <c r="D574" s="63"/>
      <c r="E574" s="63"/>
      <c r="F574" s="63"/>
      <c r="G574" s="63"/>
      <c r="H574" s="63"/>
      <c r="I574" s="63"/>
      <c r="J574" s="63"/>
      <c r="K574" s="63"/>
      <c r="L574" s="63"/>
      <c r="M574" s="107"/>
      <c r="T574" s="44"/>
      <c r="U574" s="44"/>
      <c r="V574" s="44"/>
      <c r="W574" s="44"/>
      <c r="X574" s="44"/>
      <c r="Y574" s="44"/>
      <c r="Z574" s="44"/>
      <c r="AA574" s="44"/>
      <c r="AB574" s="44"/>
      <c r="AC574" s="44"/>
      <c r="AD574" s="44"/>
      <c r="AE574" s="44"/>
      <c r="AF574" s="44"/>
      <c r="AG574" s="44"/>
      <c r="AH574" s="44"/>
      <c r="AI574" s="44"/>
    </row>
    <row r="575" spans="2:35" x14ac:dyDescent="0.25">
      <c r="B575" s="63"/>
      <c r="C575" s="63"/>
      <c r="D575" s="63"/>
      <c r="E575" s="63"/>
      <c r="F575" s="63"/>
      <c r="G575" s="63"/>
      <c r="H575" s="63"/>
      <c r="I575" s="63"/>
      <c r="J575" s="63"/>
      <c r="K575" s="63"/>
      <c r="L575" s="63"/>
      <c r="M575" s="107"/>
      <c r="T575" s="44"/>
      <c r="U575" s="44"/>
      <c r="V575" s="44"/>
      <c r="W575" s="44"/>
      <c r="X575" s="44"/>
      <c r="Y575" s="44"/>
      <c r="Z575" s="44"/>
      <c r="AA575" s="44"/>
      <c r="AB575" s="44"/>
      <c r="AC575" s="44"/>
      <c r="AD575" s="44"/>
      <c r="AE575" s="44"/>
      <c r="AF575" s="44"/>
      <c r="AG575" s="44"/>
      <c r="AH575" s="44"/>
      <c r="AI575" s="44"/>
    </row>
    <row r="576" spans="2:35" x14ac:dyDescent="0.25">
      <c r="B576" s="63"/>
      <c r="C576" s="63"/>
      <c r="D576" s="63"/>
      <c r="E576" s="63"/>
      <c r="F576" s="63"/>
      <c r="G576" s="63"/>
      <c r="H576" s="63"/>
      <c r="I576" s="63"/>
      <c r="J576" s="63"/>
      <c r="K576" s="63"/>
      <c r="L576" s="63"/>
      <c r="M576" s="107"/>
      <c r="T576" s="44"/>
      <c r="U576" s="44"/>
      <c r="V576" s="44"/>
      <c r="W576" s="44"/>
      <c r="X576" s="44"/>
      <c r="Y576" s="44"/>
      <c r="Z576" s="44"/>
      <c r="AA576" s="44"/>
      <c r="AB576" s="44"/>
      <c r="AC576" s="44"/>
      <c r="AD576" s="44"/>
      <c r="AE576" s="44"/>
      <c r="AF576" s="44"/>
      <c r="AG576" s="44"/>
      <c r="AH576" s="44"/>
      <c r="AI576" s="44"/>
    </row>
    <row r="577" spans="2:35" x14ac:dyDescent="0.25">
      <c r="B577" s="63"/>
      <c r="C577" s="63"/>
      <c r="D577" s="63"/>
      <c r="E577" s="63"/>
      <c r="F577" s="63"/>
      <c r="G577" s="63"/>
      <c r="H577" s="63"/>
      <c r="I577" s="63"/>
      <c r="J577" s="63"/>
      <c r="K577" s="63"/>
      <c r="L577" s="63"/>
      <c r="M577" s="107"/>
      <c r="T577" s="44"/>
      <c r="U577" s="44"/>
      <c r="V577" s="44"/>
      <c r="W577" s="44"/>
      <c r="X577" s="44"/>
      <c r="Y577" s="44"/>
      <c r="Z577" s="44"/>
      <c r="AA577" s="44"/>
      <c r="AB577" s="44"/>
      <c r="AC577" s="44"/>
      <c r="AD577" s="44"/>
      <c r="AE577" s="44"/>
      <c r="AF577" s="44"/>
      <c r="AG577" s="44"/>
      <c r="AH577" s="44"/>
      <c r="AI577" s="44"/>
    </row>
    <row r="578" spans="2:35" x14ac:dyDescent="0.25">
      <c r="B578" s="63"/>
      <c r="C578" s="63"/>
      <c r="D578" s="63"/>
      <c r="E578" s="63"/>
      <c r="F578" s="63"/>
      <c r="G578" s="63"/>
      <c r="H578" s="63"/>
      <c r="I578" s="63"/>
      <c r="J578" s="63"/>
      <c r="K578" s="63"/>
      <c r="L578" s="63"/>
      <c r="M578" s="107"/>
      <c r="T578" s="44"/>
      <c r="U578" s="44"/>
      <c r="V578" s="44"/>
      <c r="W578" s="44"/>
      <c r="X578" s="44"/>
      <c r="Y578" s="44"/>
      <c r="Z578" s="44"/>
      <c r="AA578" s="44"/>
      <c r="AB578" s="44"/>
      <c r="AC578" s="44"/>
      <c r="AD578" s="44"/>
      <c r="AE578" s="44"/>
      <c r="AF578" s="44"/>
      <c r="AG578" s="44"/>
      <c r="AH578" s="44"/>
      <c r="AI578" s="44"/>
    </row>
    <row r="579" spans="2:35" x14ac:dyDescent="0.25">
      <c r="B579" s="63"/>
      <c r="C579" s="63"/>
      <c r="D579" s="63"/>
      <c r="E579" s="63"/>
      <c r="F579" s="63"/>
      <c r="G579" s="63"/>
      <c r="H579" s="63"/>
      <c r="I579" s="63"/>
      <c r="J579" s="63"/>
      <c r="K579" s="63"/>
      <c r="L579" s="63"/>
      <c r="M579" s="107"/>
      <c r="T579" s="44"/>
      <c r="U579" s="44"/>
      <c r="V579" s="44"/>
      <c r="W579" s="44"/>
      <c r="X579" s="44"/>
      <c r="Y579" s="44"/>
      <c r="Z579" s="44"/>
      <c r="AA579" s="44"/>
      <c r="AB579" s="44"/>
      <c r="AC579" s="44"/>
      <c r="AD579" s="44"/>
      <c r="AE579" s="44"/>
      <c r="AF579" s="44"/>
      <c r="AG579" s="44"/>
      <c r="AH579" s="44"/>
      <c r="AI579" s="44"/>
    </row>
    <row r="580" spans="2:35" x14ac:dyDescent="0.25">
      <c r="B580" s="63"/>
      <c r="C580" s="63"/>
      <c r="D580" s="63"/>
      <c r="E580" s="63"/>
      <c r="F580" s="63"/>
      <c r="G580" s="63"/>
      <c r="H580" s="63"/>
      <c r="I580" s="63"/>
      <c r="J580" s="63"/>
      <c r="K580" s="63"/>
      <c r="L580" s="63"/>
      <c r="M580" s="107"/>
      <c r="T580" s="44"/>
      <c r="U580" s="44"/>
      <c r="V580" s="44"/>
      <c r="W580" s="44"/>
      <c r="X580" s="44"/>
      <c r="Y580" s="44"/>
      <c r="Z580" s="44"/>
      <c r="AA580" s="44"/>
      <c r="AB580" s="44"/>
      <c r="AC580" s="44"/>
      <c r="AD580" s="44"/>
      <c r="AE580" s="44"/>
      <c r="AF580" s="44"/>
      <c r="AG580" s="44"/>
      <c r="AH580" s="44"/>
      <c r="AI580" s="44"/>
    </row>
    <row r="581" spans="2:35" x14ac:dyDescent="0.25">
      <c r="B581" s="63"/>
      <c r="C581" s="63"/>
      <c r="D581" s="63"/>
      <c r="E581" s="63"/>
      <c r="F581" s="63"/>
      <c r="G581" s="63"/>
      <c r="H581" s="63"/>
      <c r="I581" s="63"/>
      <c r="J581" s="63"/>
      <c r="K581" s="63"/>
      <c r="L581" s="63"/>
      <c r="M581" s="107"/>
      <c r="T581" s="44"/>
      <c r="U581" s="44"/>
      <c r="V581" s="44"/>
      <c r="W581" s="44"/>
      <c r="X581" s="44"/>
      <c r="Y581" s="44"/>
      <c r="Z581" s="44"/>
      <c r="AA581" s="44"/>
      <c r="AB581" s="44"/>
      <c r="AC581" s="44"/>
      <c r="AD581" s="44"/>
      <c r="AE581" s="44"/>
      <c r="AF581" s="44"/>
      <c r="AG581" s="44"/>
      <c r="AH581" s="44"/>
      <c r="AI581" s="44"/>
    </row>
    <row r="582" spans="2:35" x14ac:dyDescent="0.25">
      <c r="B582" s="63"/>
      <c r="C582" s="63"/>
      <c r="D582" s="63"/>
      <c r="E582" s="63"/>
      <c r="F582" s="63"/>
      <c r="G582" s="63"/>
      <c r="H582" s="63"/>
      <c r="I582" s="63"/>
      <c r="J582" s="63"/>
      <c r="K582" s="63"/>
      <c r="L582" s="63"/>
      <c r="M582" s="107"/>
      <c r="T582" s="44"/>
      <c r="U582" s="44"/>
      <c r="V582" s="44"/>
      <c r="W582" s="44"/>
      <c r="X582" s="44"/>
      <c r="Y582" s="44"/>
      <c r="Z582" s="44"/>
      <c r="AA582" s="44"/>
      <c r="AB582" s="44"/>
      <c r="AC582" s="44"/>
      <c r="AD582" s="44"/>
      <c r="AE582" s="44"/>
      <c r="AF582" s="44"/>
      <c r="AG582" s="44"/>
      <c r="AH582" s="44"/>
      <c r="AI582" s="44"/>
    </row>
    <row r="583" spans="2:35" x14ac:dyDescent="0.25">
      <c r="B583" s="63"/>
      <c r="C583" s="63"/>
      <c r="D583" s="63"/>
      <c r="E583" s="63"/>
      <c r="F583" s="63"/>
      <c r="G583" s="63"/>
      <c r="H583" s="63"/>
      <c r="I583" s="63"/>
      <c r="J583" s="63"/>
      <c r="K583" s="63"/>
      <c r="L583" s="63"/>
      <c r="M583" s="107"/>
      <c r="T583" s="44"/>
      <c r="U583" s="44"/>
      <c r="V583" s="44"/>
      <c r="W583" s="44"/>
      <c r="X583" s="44"/>
      <c r="Y583" s="44"/>
      <c r="Z583" s="44"/>
      <c r="AA583" s="44"/>
      <c r="AB583" s="44"/>
      <c r="AC583" s="44"/>
      <c r="AD583" s="44"/>
      <c r="AE583" s="44"/>
      <c r="AF583" s="44"/>
      <c r="AG583" s="44"/>
      <c r="AH583" s="44"/>
      <c r="AI583" s="44"/>
    </row>
    <row r="584" spans="2:35" x14ac:dyDescent="0.25">
      <c r="B584" s="63"/>
      <c r="C584" s="63"/>
      <c r="D584" s="63"/>
      <c r="E584" s="63"/>
      <c r="F584" s="63"/>
      <c r="G584" s="63"/>
      <c r="H584" s="63"/>
      <c r="I584" s="63"/>
      <c r="J584" s="63"/>
      <c r="K584" s="63"/>
      <c r="L584" s="63"/>
      <c r="M584" s="107"/>
      <c r="T584" s="44"/>
      <c r="U584" s="44"/>
      <c r="V584" s="44"/>
      <c r="W584" s="44"/>
      <c r="X584" s="44"/>
      <c r="Y584" s="44"/>
      <c r="Z584" s="44"/>
      <c r="AA584" s="44"/>
      <c r="AB584" s="44"/>
      <c r="AC584" s="44"/>
      <c r="AD584" s="44"/>
      <c r="AE584" s="44"/>
      <c r="AF584" s="44"/>
      <c r="AG584" s="44"/>
      <c r="AH584" s="44"/>
      <c r="AI584" s="44"/>
    </row>
    <row r="585" spans="2:35" x14ac:dyDescent="0.25">
      <c r="B585" s="63"/>
      <c r="C585" s="63"/>
      <c r="D585" s="63"/>
      <c r="E585" s="63"/>
      <c r="F585" s="63"/>
      <c r="G585" s="63"/>
      <c r="H585" s="63"/>
      <c r="I585" s="63"/>
      <c r="J585" s="63"/>
      <c r="K585" s="63"/>
      <c r="L585" s="63"/>
      <c r="M585" s="107"/>
      <c r="T585" s="44"/>
      <c r="U585" s="44"/>
      <c r="V585" s="44"/>
      <c r="W585" s="44"/>
      <c r="X585" s="44"/>
      <c r="Y585" s="44"/>
      <c r="Z585" s="44"/>
      <c r="AA585" s="44"/>
      <c r="AB585" s="44"/>
      <c r="AC585" s="44"/>
      <c r="AD585" s="44"/>
      <c r="AE585" s="44"/>
      <c r="AF585" s="44"/>
      <c r="AG585" s="44"/>
      <c r="AH585" s="44"/>
      <c r="AI585" s="44"/>
    </row>
    <row r="586" spans="2:35" x14ac:dyDescent="0.25">
      <c r="B586" s="63"/>
      <c r="C586" s="63"/>
      <c r="D586" s="63"/>
      <c r="E586" s="63"/>
      <c r="F586" s="63"/>
      <c r="G586" s="63"/>
      <c r="H586" s="63"/>
      <c r="I586" s="63"/>
      <c r="J586" s="63"/>
      <c r="K586" s="63"/>
      <c r="L586" s="63"/>
      <c r="M586" s="107"/>
      <c r="T586" s="44"/>
      <c r="U586" s="44"/>
      <c r="V586" s="44"/>
      <c r="W586" s="44"/>
      <c r="X586" s="44"/>
      <c r="Y586" s="44"/>
      <c r="Z586" s="44"/>
      <c r="AA586" s="44"/>
      <c r="AB586" s="44"/>
      <c r="AC586" s="44"/>
      <c r="AD586" s="44"/>
      <c r="AE586" s="44"/>
      <c r="AF586" s="44"/>
      <c r="AG586" s="44"/>
      <c r="AH586" s="44"/>
      <c r="AI586" s="44"/>
    </row>
    <row r="587" spans="2:35" x14ac:dyDescent="0.25">
      <c r="B587" s="63"/>
      <c r="C587" s="63"/>
      <c r="D587" s="63"/>
      <c r="E587" s="63"/>
      <c r="F587" s="63"/>
      <c r="G587" s="63"/>
      <c r="H587" s="63"/>
      <c r="I587" s="63"/>
      <c r="J587" s="63"/>
      <c r="K587" s="63"/>
      <c r="L587" s="63"/>
      <c r="M587" s="107"/>
      <c r="T587" s="44"/>
      <c r="U587" s="44"/>
      <c r="V587" s="44"/>
      <c r="W587" s="44"/>
      <c r="X587" s="44"/>
      <c r="Y587" s="44"/>
      <c r="Z587" s="44"/>
      <c r="AA587" s="44"/>
      <c r="AB587" s="44"/>
      <c r="AC587" s="44"/>
      <c r="AD587" s="44"/>
      <c r="AE587" s="44"/>
      <c r="AF587" s="44"/>
      <c r="AG587" s="44"/>
      <c r="AH587" s="44"/>
      <c r="AI587" s="44"/>
    </row>
    <row r="588" spans="2:35" x14ac:dyDescent="0.25">
      <c r="B588" s="63"/>
      <c r="C588" s="63"/>
      <c r="D588" s="63"/>
      <c r="E588" s="63"/>
      <c r="F588" s="63"/>
      <c r="G588" s="63"/>
      <c r="H588" s="63"/>
      <c r="I588" s="63"/>
      <c r="J588" s="63"/>
      <c r="K588" s="63"/>
      <c r="L588" s="63"/>
      <c r="M588" s="107"/>
      <c r="T588" s="44"/>
      <c r="U588" s="44"/>
      <c r="V588" s="44"/>
      <c r="W588" s="44"/>
      <c r="X588" s="44"/>
      <c r="Y588" s="44"/>
      <c r="Z588" s="44"/>
      <c r="AA588" s="44"/>
      <c r="AB588" s="44"/>
      <c r="AC588" s="44"/>
      <c r="AD588" s="44"/>
      <c r="AE588" s="44"/>
      <c r="AF588" s="44"/>
      <c r="AG588" s="44"/>
      <c r="AH588" s="44"/>
      <c r="AI588" s="44"/>
    </row>
    <row r="589" spans="2:35" x14ac:dyDescent="0.25">
      <c r="B589" s="63"/>
      <c r="C589" s="63"/>
      <c r="D589" s="63"/>
      <c r="E589" s="63"/>
      <c r="F589" s="63"/>
      <c r="G589" s="63"/>
      <c r="H589" s="63"/>
      <c r="I589" s="63"/>
      <c r="J589" s="63"/>
      <c r="K589" s="63"/>
      <c r="L589" s="63"/>
      <c r="M589" s="107"/>
      <c r="T589" s="44"/>
      <c r="U589" s="44"/>
      <c r="V589" s="44"/>
      <c r="W589" s="44"/>
      <c r="X589" s="44"/>
      <c r="Y589" s="44"/>
      <c r="Z589" s="44"/>
      <c r="AA589" s="44"/>
      <c r="AB589" s="44"/>
      <c r="AC589" s="44"/>
      <c r="AD589" s="44"/>
      <c r="AE589" s="44"/>
      <c r="AF589" s="44"/>
      <c r="AG589" s="44"/>
      <c r="AH589" s="44"/>
      <c r="AI589" s="44"/>
    </row>
    <row r="590" spans="2:35" x14ac:dyDescent="0.25">
      <c r="B590" s="63"/>
      <c r="C590" s="63"/>
      <c r="D590" s="63"/>
      <c r="E590" s="63"/>
      <c r="F590" s="63"/>
      <c r="G590" s="63"/>
      <c r="H590" s="63"/>
      <c r="I590" s="63"/>
      <c r="J590" s="63"/>
      <c r="K590" s="63"/>
      <c r="L590" s="63"/>
      <c r="M590" s="107"/>
      <c r="T590" s="44"/>
      <c r="U590" s="44"/>
      <c r="V590" s="44"/>
      <c r="W590" s="44"/>
      <c r="X590" s="44"/>
      <c r="Y590" s="44"/>
      <c r="Z590" s="44"/>
      <c r="AA590" s="44"/>
      <c r="AB590" s="44"/>
      <c r="AC590" s="44"/>
      <c r="AD590" s="44"/>
      <c r="AE590" s="44"/>
      <c r="AF590" s="44"/>
      <c r="AG590" s="44"/>
      <c r="AH590" s="44"/>
      <c r="AI590" s="44"/>
    </row>
  </sheetData>
  <customSheetViews>
    <customSheetView guid="{D890EB47-2370-4CC5-B92E-733069C0700F}" showPageBreaks="1" printArea="1" view="pageBreakPreview">
      <selection activeCell="U9" sqref="U9"/>
      <rowBreaks count="1" manualBreakCount="1">
        <brk id="38" max="41" man="1"/>
      </rowBreaks>
      <colBreaks count="1" manualBreakCount="1">
        <brk id="13" max="122" man="1"/>
      </colBreaks>
      <pageMargins left="0.51181102362204722" right="0.51181102362204722" top="0.39370078740157483" bottom="0.39370078740157483" header="0.31496062992125984" footer="0.31496062992125984"/>
      <printOptions horizontalCentered="1"/>
      <pageSetup paperSize="9" scale="83" orientation="landscape" r:id="rId1"/>
    </customSheetView>
  </customSheetViews>
  <mergeCells count="184">
    <mergeCell ref="AB10:AC10"/>
    <mergeCell ref="T11:U11"/>
    <mergeCell ref="AB11:AC11"/>
    <mergeCell ref="T12:U12"/>
    <mergeCell ref="AB12:AC12"/>
    <mergeCell ref="B7:B12"/>
    <mergeCell ref="E7:E12"/>
    <mergeCell ref="F7:F9"/>
    <mergeCell ref="B27:F27"/>
    <mergeCell ref="C24:C26"/>
    <mergeCell ref="D24:D26"/>
    <mergeCell ref="D20:E20"/>
    <mergeCell ref="H20:I20"/>
    <mergeCell ref="J20:M20"/>
    <mergeCell ref="C21:C23"/>
    <mergeCell ref="E24:E26"/>
    <mergeCell ref="F24:F26"/>
    <mergeCell ref="M21:M23"/>
    <mergeCell ref="B24:B26"/>
    <mergeCell ref="B21:B23"/>
    <mergeCell ref="F14:F16"/>
    <mergeCell ref="F21:F23"/>
    <mergeCell ref="T17:U17"/>
    <mergeCell ref="AB17:AC17"/>
    <mergeCell ref="C4:C6"/>
    <mergeCell ref="C7:C9"/>
    <mergeCell ref="C14:C16"/>
    <mergeCell ref="D4:D6"/>
    <mergeCell ref="D7:D9"/>
    <mergeCell ref="D14:D16"/>
    <mergeCell ref="D21:D23"/>
    <mergeCell ref="E4:E6"/>
    <mergeCell ref="E14:E16"/>
    <mergeCell ref="B19:M19"/>
    <mergeCell ref="G21:L22"/>
    <mergeCell ref="M4:M6"/>
    <mergeCell ref="B13:F13"/>
    <mergeCell ref="B17:F17"/>
    <mergeCell ref="B14:B16"/>
    <mergeCell ref="E21:E23"/>
    <mergeCell ref="C10:C12"/>
    <mergeCell ref="D10:D12"/>
    <mergeCell ref="F10:F12"/>
    <mergeCell ref="AB55:AC55"/>
    <mergeCell ref="T55:U55"/>
    <mergeCell ref="T52:U52"/>
    <mergeCell ref="AB52:AC52"/>
    <mergeCell ref="T53:U53"/>
    <mergeCell ref="AB53:AC53"/>
    <mergeCell ref="T54:U54"/>
    <mergeCell ref="AB54:AC54"/>
    <mergeCell ref="B55:F55"/>
    <mergeCell ref="B52:B54"/>
    <mergeCell ref="T51:U51"/>
    <mergeCell ref="AB51:AC51"/>
    <mergeCell ref="C52:C54"/>
    <mergeCell ref="D52:D54"/>
    <mergeCell ref="E52:E54"/>
    <mergeCell ref="F52:F54"/>
    <mergeCell ref="T48:U48"/>
    <mergeCell ref="AB48:AC48"/>
    <mergeCell ref="T49:U49"/>
    <mergeCell ref="B51:F51"/>
    <mergeCell ref="B48:B50"/>
    <mergeCell ref="T47:U47"/>
    <mergeCell ref="AB47:AC47"/>
    <mergeCell ref="C48:C50"/>
    <mergeCell ref="D48:D50"/>
    <mergeCell ref="E48:E50"/>
    <mergeCell ref="F48:F50"/>
    <mergeCell ref="B47:F47"/>
    <mergeCell ref="AB49:AC49"/>
    <mergeCell ref="T50:U50"/>
    <mergeCell ref="AB50:AC50"/>
    <mergeCell ref="T43:U43"/>
    <mergeCell ref="AB43:AC43"/>
    <mergeCell ref="B43:F43"/>
    <mergeCell ref="B40:B42"/>
    <mergeCell ref="C44:C46"/>
    <mergeCell ref="D44:D46"/>
    <mergeCell ref="E44:E46"/>
    <mergeCell ref="F44:F46"/>
    <mergeCell ref="T40:U40"/>
    <mergeCell ref="AB40:AC40"/>
    <mergeCell ref="T41:U41"/>
    <mergeCell ref="AB41:AC41"/>
    <mergeCell ref="T42:U42"/>
    <mergeCell ref="AB42:AC42"/>
    <mergeCell ref="T44:U44"/>
    <mergeCell ref="AB44:AC44"/>
    <mergeCell ref="T45:U45"/>
    <mergeCell ref="AB45:AC45"/>
    <mergeCell ref="T46:U46"/>
    <mergeCell ref="AB46:AC46"/>
    <mergeCell ref="B44:B46"/>
    <mergeCell ref="T35:U35"/>
    <mergeCell ref="AB35:AC35"/>
    <mergeCell ref="C36:C38"/>
    <mergeCell ref="D36:D38"/>
    <mergeCell ref="E36:E38"/>
    <mergeCell ref="F36:F38"/>
    <mergeCell ref="B35:F35"/>
    <mergeCell ref="AB37:AC37"/>
    <mergeCell ref="T38:U38"/>
    <mergeCell ref="AB38:AC38"/>
    <mergeCell ref="T39:U39"/>
    <mergeCell ref="AB39:AC39"/>
    <mergeCell ref="C40:C42"/>
    <mergeCell ref="D40:D42"/>
    <mergeCell ref="E40:E42"/>
    <mergeCell ref="F40:F42"/>
    <mergeCell ref="T36:U36"/>
    <mergeCell ref="AB36:AC36"/>
    <mergeCell ref="T37:U37"/>
    <mergeCell ref="B39:F39"/>
    <mergeCell ref="B36:B38"/>
    <mergeCell ref="E32:E34"/>
    <mergeCell ref="F32:F34"/>
    <mergeCell ref="T32:U32"/>
    <mergeCell ref="AB32:AC32"/>
    <mergeCell ref="T33:U33"/>
    <mergeCell ref="AB33:AC33"/>
    <mergeCell ref="T34:U34"/>
    <mergeCell ref="AB34:AC34"/>
    <mergeCell ref="T28:U28"/>
    <mergeCell ref="AB28:AC28"/>
    <mergeCell ref="T29:U29"/>
    <mergeCell ref="AB29:AC29"/>
    <mergeCell ref="T30:U30"/>
    <mergeCell ref="AB30:AC30"/>
    <mergeCell ref="B31:F31"/>
    <mergeCell ref="C28:C30"/>
    <mergeCell ref="D28:D30"/>
    <mergeCell ref="E28:E30"/>
    <mergeCell ref="F28:F30"/>
    <mergeCell ref="B28:B30"/>
    <mergeCell ref="B32:B34"/>
    <mergeCell ref="C32:C34"/>
    <mergeCell ref="D32:D34"/>
    <mergeCell ref="T14:U14"/>
    <mergeCell ref="AB14:AC14"/>
    <mergeCell ref="T15:U15"/>
    <mergeCell ref="AB15:AC15"/>
    <mergeCell ref="T16:U16"/>
    <mergeCell ref="AB16:AC16"/>
    <mergeCell ref="N20:AI20"/>
    <mergeCell ref="T24:U24"/>
    <mergeCell ref="AB24:AC24"/>
    <mergeCell ref="T25:U25"/>
    <mergeCell ref="AB25:AC25"/>
    <mergeCell ref="T26:U26"/>
    <mergeCell ref="AB26:AC26"/>
    <mergeCell ref="AD21:AI21"/>
    <mergeCell ref="N22:S22"/>
    <mergeCell ref="V22:AA22"/>
    <mergeCell ref="AD22:AI22"/>
    <mergeCell ref="T21:U23"/>
    <mergeCell ref="V21:AA21"/>
    <mergeCell ref="AB21:AC23"/>
    <mergeCell ref="N21:S21"/>
    <mergeCell ref="T13:U13"/>
    <mergeCell ref="AB13:AC13"/>
    <mergeCell ref="T9:U9"/>
    <mergeCell ref="AB9:AC9"/>
    <mergeCell ref="B2:M2"/>
    <mergeCell ref="D1:M1"/>
    <mergeCell ref="AB4:AC6"/>
    <mergeCell ref="B4:B6"/>
    <mergeCell ref="N3:AI3"/>
    <mergeCell ref="B3:M3"/>
    <mergeCell ref="AD4:AI4"/>
    <mergeCell ref="N5:S5"/>
    <mergeCell ref="V5:AA5"/>
    <mergeCell ref="AD5:AI5"/>
    <mergeCell ref="T7:U7"/>
    <mergeCell ref="AB7:AC7"/>
    <mergeCell ref="G4:L5"/>
    <mergeCell ref="N4:S4"/>
    <mergeCell ref="T4:U6"/>
    <mergeCell ref="V4:AA4"/>
    <mergeCell ref="T8:U8"/>
    <mergeCell ref="AB8:AC8"/>
    <mergeCell ref="F4:F6"/>
    <mergeCell ref="T10:U10"/>
  </mergeCells>
  <printOptions horizontalCentered="1"/>
  <pageMargins left="0.31496062992125984" right="0.31496062992125984" top="0.39370078740157483" bottom="0.39370078740157483" header="0.31496062992125984" footer="0.31496062992125984"/>
  <pageSetup paperSize="9" scale="88" orientation="landscape" r:id="rId2"/>
  <rowBreaks count="1" manualBreakCount="1">
    <brk id="18" max="35" man="1"/>
  </rowBreaks>
  <colBreaks count="2" manualBreakCount="2">
    <brk id="13" max="55" man="1"/>
    <brk id="27" max="5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tabColor rgb="FF00B050"/>
  </sheetPr>
  <dimension ref="A1:BY591"/>
  <sheetViews>
    <sheetView view="pageBreakPreview" topLeftCell="A97" zoomScaleNormal="100" zoomScaleSheetLayoutView="100" workbookViewId="0">
      <selection activeCell="F126" sqref="F126"/>
    </sheetView>
  </sheetViews>
  <sheetFormatPr defaultRowHeight="15" x14ac:dyDescent="0.25"/>
  <cols>
    <col min="1" max="1" width="3.7109375" style="85" customWidth="1"/>
    <col min="2" max="2" width="13.42578125" style="66" customWidth="1"/>
    <col min="3" max="3" width="15.28515625" style="66" customWidth="1"/>
    <col min="4" max="4" width="17.28515625" style="66" customWidth="1"/>
    <col min="5" max="5" width="14.28515625" style="66" customWidth="1"/>
    <col min="6" max="6" width="17" style="66" customWidth="1"/>
    <col min="7" max="7" width="18.7109375" style="66" customWidth="1"/>
    <col min="8" max="8" width="18.140625" style="66" customWidth="1"/>
    <col min="9" max="9" width="14.140625" style="66" customWidth="1"/>
    <col min="10" max="10" width="18.85546875" style="44" customWidth="1"/>
    <col min="11" max="11" width="14.7109375" style="84" customWidth="1"/>
    <col min="12" max="12" width="15.42578125" style="44" customWidth="1"/>
    <col min="13" max="13" width="14.5703125" style="109" customWidth="1"/>
    <col min="14" max="14" width="17.28515625" style="109" customWidth="1"/>
    <col min="15" max="15" width="10.7109375" style="45" customWidth="1"/>
    <col min="16" max="16" width="19.140625" style="45" customWidth="1"/>
    <col min="17" max="17" width="16.5703125" style="45" customWidth="1"/>
    <col min="18" max="18" width="15.5703125" style="45" customWidth="1"/>
    <col min="19" max="19" width="17.140625" style="45" customWidth="1"/>
    <col min="20" max="20" width="4.140625" style="45" customWidth="1"/>
    <col min="21" max="21" width="13.42578125" style="45" customWidth="1"/>
    <col min="22" max="22" width="12.5703125" style="45" customWidth="1"/>
    <col min="23" max="23" width="13.140625" style="45" customWidth="1"/>
    <col min="24" max="25" width="9.140625" style="45"/>
    <col min="26" max="26" width="18.42578125" style="45" customWidth="1"/>
    <col min="27" max="27" width="17.7109375" style="45" customWidth="1"/>
    <col min="28" max="28" width="16" style="45" customWidth="1"/>
    <col min="29" max="29" width="17.42578125" style="45" customWidth="1"/>
    <col min="30" max="30" width="4" style="45" customWidth="1"/>
    <col min="31" max="31" width="13.7109375" style="45" customWidth="1"/>
    <col min="32" max="32" width="12.85546875" style="45" customWidth="1"/>
    <col min="33" max="33" width="14" style="45" customWidth="1"/>
    <col min="34" max="35" width="9.140625" style="45"/>
    <col min="36" max="36" width="19.7109375" style="45" customWidth="1"/>
    <col min="37" max="37" width="15.7109375" style="45" customWidth="1"/>
    <col min="38" max="38" width="16.42578125" style="45" customWidth="1"/>
    <col min="39" max="39" width="18" style="45" customWidth="1"/>
    <col min="40" max="16384" width="9.140625" style="45"/>
  </cols>
  <sheetData>
    <row r="1" spans="1:16" s="44" customFormat="1" ht="60" customHeight="1" x14ac:dyDescent="0.2">
      <c r="A1" s="42"/>
      <c r="B1" s="311"/>
      <c r="C1" s="324"/>
      <c r="D1" s="349" t="s">
        <v>638</v>
      </c>
      <c r="E1" s="349"/>
      <c r="F1" s="349"/>
      <c r="G1" s="349"/>
      <c r="H1" s="349"/>
      <c r="I1" s="349"/>
      <c r="J1" s="350"/>
      <c r="K1" s="110"/>
    </row>
    <row r="2" spans="1:16" ht="49.5" customHeight="1" x14ac:dyDescent="0.25">
      <c r="A2" s="42"/>
      <c r="B2" s="445" t="s">
        <v>645</v>
      </c>
      <c r="C2" s="445"/>
      <c r="D2" s="445"/>
      <c r="E2" s="445"/>
      <c r="F2" s="445"/>
      <c r="G2" s="445"/>
      <c r="H2" s="445"/>
      <c r="I2" s="445"/>
      <c r="J2" s="445"/>
      <c r="K2" s="87"/>
      <c r="L2" s="89"/>
      <c r="M2" s="89"/>
      <c r="N2" s="89"/>
      <c r="O2" s="89"/>
      <c r="P2" s="89"/>
    </row>
    <row r="3" spans="1:16" ht="30" customHeight="1" x14ac:dyDescent="0.2">
      <c r="A3" s="42"/>
      <c r="B3" s="403" t="s">
        <v>589</v>
      </c>
      <c r="C3" s="403"/>
      <c r="D3" s="403"/>
      <c r="E3" s="403"/>
      <c r="F3" s="403"/>
      <c r="G3" s="403"/>
      <c r="H3" s="403"/>
      <c r="I3" s="403"/>
      <c r="J3" s="403"/>
      <c r="K3" s="247"/>
      <c r="L3" s="111"/>
      <c r="M3" s="111"/>
      <c r="N3" s="111"/>
      <c r="O3" s="111"/>
      <c r="P3" s="111"/>
    </row>
    <row r="4" spans="1:16" ht="32.25" customHeight="1" x14ac:dyDescent="0.2">
      <c r="A4" s="42"/>
      <c r="B4" s="217" t="s">
        <v>407</v>
      </c>
      <c r="C4" s="444" t="s">
        <v>529</v>
      </c>
      <c r="D4" s="444"/>
      <c r="E4" s="444"/>
      <c r="F4" s="444"/>
      <c r="G4" s="218" t="s">
        <v>659</v>
      </c>
      <c r="H4" s="439" t="s">
        <v>565</v>
      </c>
      <c r="I4" s="439"/>
      <c r="J4" s="219" t="s">
        <v>564</v>
      </c>
      <c r="K4" s="248"/>
      <c r="L4" s="111"/>
      <c r="M4" s="111"/>
      <c r="N4" s="111"/>
      <c r="O4" s="111"/>
      <c r="P4" s="111"/>
    </row>
    <row r="5" spans="1:16" ht="60.75" customHeight="1" x14ac:dyDescent="0.2">
      <c r="A5" s="42"/>
      <c r="B5" s="295" t="s">
        <v>132</v>
      </c>
      <c r="C5" s="295" t="s">
        <v>133</v>
      </c>
      <c r="D5" s="295" t="s">
        <v>554</v>
      </c>
      <c r="E5" s="295" t="s">
        <v>154</v>
      </c>
      <c r="F5" s="295" t="s">
        <v>155</v>
      </c>
      <c r="G5" s="295" t="s">
        <v>566</v>
      </c>
      <c r="H5" s="295" t="s">
        <v>532</v>
      </c>
      <c r="I5" s="295" t="s">
        <v>406</v>
      </c>
      <c r="J5" s="295" t="s">
        <v>559</v>
      </c>
      <c r="K5" s="249"/>
      <c r="L5" s="111"/>
      <c r="M5" s="111"/>
      <c r="N5" s="111"/>
      <c r="O5" s="111"/>
      <c r="P5" s="111"/>
    </row>
    <row r="6" spans="1:16" s="112" customFormat="1" ht="15" customHeight="1" x14ac:dyDescent="0.25">
      <c r="B6" s="437" t="s">
        <v>148</v>
      </c>
      <c r="C6" s="440" t="s">
        <v>149</v>
      </c>
      <c r="D6" s="441">
        <v>99</v>
      </c>
      <c r="E6" s="442">
        <v>41730</v>
      </c>
      <c r="F6" s="225">
        <v>0.29166666666666669</v>
      </c>
      <c r="G6" s="302">
        <v>50</v>
      </c>
      <c r="H6" s="302">
        <v>100</v>
      </c>
      <c r="I6" s="226">
        <f>(G6*H6)/1000000</f>
        <v>5.0000000000000001E-3</v>
      </c>
      <c r="J6" s="438">
        <f>SUM(I6:I10)</f>
        <v>3.6500000000000005E-2</v>
      </c>
      <c r="K6" s="446"/>
      <c r="L6" s="113"/>
      <c r="M6" s="113"/>
      <c r="N6" s="113"/>
      <c r="O6" s="113"/>
      <c r="P6" s="113"/>
    </row>
    <row r="7" spans="1:16" s="112" customFormat="1" ht="15" customHeight="1" x14ac:dyDescent="0.25">
      <c r="B7" s="437"/>
      <c r="C7" s="440"/>
      <c r="D7" s="441"/>
      <c r="E7" s="442"/>
      <c r="F7" s="225">
        <v>0.33333333333333331</v>
      </c>
      <c r="G7" s="302">
        <v>55</v>
      </c>
      <c r="H7" s="302">
        <v>110</v>
      </c>
      <c r="I7" s="226">
        <f t="shared" ref="I7:I20" si="0">(G7*H7)/1000000</f>
        <v>6.0499999999999998E-3</v>
      </c>
      <c r="J7" s="438"/>
      <c r="K7" s="446"/>
      <c r="L7" s="113"/>
      <c r="M7" s="113"/>
      <c r="N7" s="113"/>
      <c r="O7" s="113"/>
      <c r="P7" s="113"/>
    </row>
    <row r="8" spans="1:16" s="112" customFormat="1" ht="15" customHeight="1" x14ac:dyDescent="0.25">
      <c r="B8" s="437"/>
      <c r="C8" s="440"/>
      <c r="D8" s="441"/>
      <c r="E8" s="442"/>
      <c r="F8" s="225">
        <v>0.375</v>
      </c>
      <c r="G8" s="302">
        <v>60</v>
      </c>
      <c r="H8" s="302">
        <v>120</v>
      </c>
      <c r="I8" s="226">
        <f t="shared" si="0"/>
        <v>7.1999999999999998E-3</v>
      </c>
      <c r="J8" s="438"/>
      <c r="K8" s="446"/>
      <c r="L8" s="113"/>
      <c r="M8" s="113"/>
      <c r="N8" s="113"/>
      <c r="O8" s="113"/>
      <c r="P8" s="113"/>
    </row>
    <row r="9" spans="1:16" s="112" customFormat="1" ht="15" customHeight="1" x14ac:dyDescent="0.25">
      <c r="B9" s="437"/>
      <c r="C9" s="440"/>
      <c r="D9" s="441"/>
      <c r="E9" s="442"/>
      <c r="F9" s="225">
        <v>0.41666666666666702</v>
      </c>
      <c r="G9" s="302">
        <v>65</v>
      </c>
      <c r="H9" s="302">
        <v>130</v>
      </c>
      <c r="I9" s="226">
        <f t="shared" si="0"/>
        <v>8.4499999999999992E-3</v>
      </c>
      <c r="J9" s="438"/>
      <c r="K9" s="446"/>
      <c r="L9" s="113"/>
      <c r="M9" s="113"/>
      <c r="N9" s="113"/>
      <c r="O9" s="113"/>
      <c r="P9" s="113"/>
    </row>
    <row r="10" spans="1:16" s="112" customFormat="1" ht="15" customHeight="1" x14ac:dyDescent="0.25">
      <c r="B10" s="437"/>
      <c r="C10" s="440"/>
      <c r="D10" s="441"/>
      <c r="E10" s="442"/>
      <c r="F10" s="225">
        <v>0.45833333333333331</v>
      </c>
      <c r="G10" s="302">
        <v>70</v>
      </c>
      <c r="H10" s="302">
        <v>140</v>
      </c>
      <c r="I10" s="226">
        <f t="shared" si="0"/>
        <v>9.7999999999999997E-3</v>
      </c>
      <c r="J10" s="438"/>
      <c r="K10" s="446"/>
      <c r="L10" s="113"/>
      <c r="M10" s="113"/>
      <c r="N10" s="113"/>
      <c r="O10" s="113"/>
      <c r="P10" s="113"/>
    </row>
    <row r="11" spans="1:16" s="112" customFormat="1" ht="15" customHeight="1" x14ac:dyDescent="0.25">
      <c r="B11" s="437" t="s">
        <v>148</v>
      </c>
      <c r="C11" s="440" t="s">
        <v>149</v>
      </c>
      <c r="D11" s="441">
        <v>99</v>
      </c>
      <c r="E11" s="442">
        <v>41731</v>
      </c>
      <c r="F11" s="225">
        <v>0.29166666666666669</v>
      </c>
      <c r="G11" s="302">
        <v>48</v>
      </c>
      <c r="H11" s="302">
        <v>120</v>
      </c>
      <c r="I11" s="226">
        <f t="shared" si="0"/>
        <v>5.7600000000000004E-3</v>
      </c>
      <c r="J11" s="438">
        <f>SUM(I11:I15)</f>
        <v>3.1895E-2</v>
      </c>
      <c r="K11" s="446"/>
      <c r="L11" s="113"/>
      <c r="M11" s="113"/>
      <c r="N11" s="113"/>
      <c r="O11" s="113"/>
      <c r="P11" s="113"/>
    </row>
    <row r="12" spans="1:16" s="112" customFormat="1" ht="15" customHeight="1" x14ac:dyDescent="0.25">
      <c r="B12" s="437"/>
      <c r="C12" s="440"/>
      <c r="D12" s="441"/>
      <c r="E12" s="442"/>
      <c r="F12" s="225">
        <v>0.33333333333333331</v>
      </c>
      <c r="G12" s="302">
        <v>52</v>
      </c>
      <c r="H12" s="302">
        <v>110</v>
      </c>
      <c r="I12" s="226">
        <f t="shared" si="0"/>
        <v>5.7200000000000003E-3</v>
      </c>
      <c r="J12" s="438"/>
      <c r="K12" s="446"/>
      <c r="L12" s="113"/>
      <c r="M12" s="113"/>
      <c r="N12" s="113"/>
      <c r="O12" s="113"/>
      <c r="P12" s="113"/>
    </row>
    <row r="13" spans="1:16" s="112" customFormat="1" ht="15" customHeight="1" x14ac:dyDescent="0.25">
      <c r="B13" s="437"/>
      <c r="C13" s="440"/>
      <c r="D13" s="441"/>
      <c r="E13" s="442"/>
      <c r="F13" s="225">
        <v>0.375</v>
      </c>
      <c r="G13" s="302">
        <v>62</v>
      </c>
      <c r="H13" s="302">
        <v>125</v>
      </c>
      <c r="I13" s="226">
        <f t="shared" si="0"/>
        <v>7.7499999999999999E-3</v>
      </c>
      <c r="J13" s="438"/>
      <c r="K13" s="446"/>
      <c r="L13" s="113"/>
      <c r="M13" s="113"/>
      <c r="N13" s="113"/>
      <c r="O13" s="113"/>
      <c r="P13" s="113"/>
    </row>
    <row r="14" spans="1:16" s="116" customFormat="1" ht="14.25" x14ac:dyDescent="0.2">
      <c r="A14" s="114"/>
      <c r="B14" s="437"/>
      <c r="C14" s="440"/>
      <c r="D14" s="441"/>
      <c r="E14" s="442"/>
      <c r="F14" s="225">
        <v>0.41666666666666702</v>
      </c>
      <c r="G14" s="302">
        <v>49</v>
      </c>
      <c r="H14" s="302">
        <v>135</v>
      </c>
      <c r="I14" s="226">
        <f t="shared" si="0"/>
        <v>6.6150000000000002E-3</v>
      </c>
      <c r="J14" s="438"/>
      <c r="K14" s="446"/>
      <c r="L14" s="115"/>
      <c r="M14" s="99"/>
      <c r="N14" s="100"/>
      <c r="O14" s="100"/>
      <c r="P14" s="100"/>
    </row>
    <row r="15" spans="1:16" s="117" customFormat="1" ht="14.25" x14ac:dyDescent="0.2">
      <c r="A15" s="114"/>
      <c r="B15" s="437"/>
      <c r="C15" s="440"/>
      <c r="D15" s="441"/>
      <c r="E15" s="442"/>
      <c r="F15" s="225">
        <v>0.45833333333333398</v>
      </c>
      <c r="G15" s="302">
        <v>55</v>
      </c>
      <c r="H15" s="302">
        <v>110</v>
      </c>
      <c r="I15" s="226">
        <f t="shared" si="0"/>
        <v>6.0499999999999998E-3</v>
      </c>
      <c r="J15" s="438"/>
      <c r="K15" s="446"/>
      <c r="L15" s="98"/>
      <c r="M15" s="98"/>
      <c r="N15" s="98"/>
      <c r="O15" s="98"/>
      <c r="P15" s="98"/>
    </row>
    <row r="16" spans="1:16" s="117" customFormat="1" ht="15" customHeight="1" x14ac:dyDescent="0.2">
      <c r="A16" s="114"/>
      <c r="B16" s="437" t="s">
        <v>148</v>
      </c>
      <c r="C16" s="440" t="s">
        <v>149</v>
      </c>
      <c r="D16" s="441">
        <v>99</v>
      </c>
      <c r="E16" s="442">
        <v>41759</v>
      </c>
      <c r="F16" s="225">
        <v>0.29166666666666669</v>
      </c>
      <c r="G16" s="227">
        <v>0</v>
      </c>
      <c r="H16" s="227">
        <v>0</v>
      </c>
      <c r="I16" s="228">
        <f>(G16*H16)/1000000</f>
        <v>0</v>
      </c>
      <c r="J16" s="438">
        <f>SUM(I16:I20)</f>
        <v>0</v>
      </c>
      <c r="K16" s="246"/>
      <c r="L16" s="98"/>
      <c r="M16" s="98"/>
      <c r="N16" s="98"/>
      <c r="O16" s="98"/>
      <c r="P16" s="98"/>
    </row>
    <row r="17" spans="1:16" s="117" customFormat="1" ht="15" customHeight="1" x14ac:dyDescent="0.2">
      <c r="A17" s="114"/>
      <c r="B17" s="437"/>
      <c r="C17" s="440"/>
      <c r="D17" s="441"/>
      <c r="E17" s="442"/>
      <c r="F17" s="225">
        <v>0.33333333333333331</v>
      </c>
      <c r="G17" s="227">
        <v>0</v>
      </c>
      <c r="H17" s="227">
        <v>0</v>
      </c>
      <c r="I17" s="228">
        <f t="shared" si="0"/>
        <v>0</v>
      </c>
      <c r="J17" s="438"/>
      <c r="K17" s="246"/>
      <c r="L17" s="98"/>
      <c r="M17" s="98"/>
      <c r="N17" s="98"/>
      <c r="O17" s="98"/>
      <c r="P17" s="98"/>
    </row>
    <row r="18" spans="1:16" s="117" customFormat="1" ht="15" customHeight="1" x14ac:dyDescent="0.2">
      <c r="A18" s="114"/>
      <c r="B18" s="437"/>
      <c r="C18" s="440"/>
      <c r="D18" s="441"/>
      <c r="E18" s="442"/>
      <c r="F18" s="225">
        <v>0.375</v>
      </c>
      <c r="G18" s="227">
        <v>0</v>
      </c>
      <c r="H18" s="227">
        <v>0</v>
      </c>
      <c r="I18" s="228">
        <f t="shared" si="0"/>
        <v>0</v>
      </c>
      <c r="J18" s="438"/>
      <c r="K18" s="246"/>
      <c r="L18" s="98"/>
      <c r="M18" s="98"/>
      <c r="N18" s="98"/>
      <c r="O18" s="98"/>
      <c r="P18" s="98"/>
    </row>
    <row r="19" spans="1:16" s="117" customFormat="1" ht="15" customHeight="1" x14ac:dyDescent="0.2">
      <c r="A19" s="114"/>
      <c r="B19" s="437"/>
      <c r="C19" s="440"/>
      <c r="D19" s="441"/>
      <c r="E19" s="442"/>
      <c r="F19" s="225">
        <v>0.41666666666666702</v>
      </c>
      <c r="G19" s="227">
        <v>0</v>
      </c>
      <c r="H19" s="227">
        <v>0</v>
      </c>
      <c r="I19" s="228">
        <f t="shared" si="0"/>
        <v>0</v>
      </c>
      <c r="J19" s="438"/>
      <c r="K19" s="246"/>
      <c r="L19" s="98"/>
      <c r="M19" s="98"/>
      <c r="N19" s="98"/>
      <c r="O19" s="98"/>
      <c r="P19" s="98"/>
    </row>
    <row r="20" spans="1:16" s="117" customFormat="1" ht="15" customHeight="1" x14ac:dyDescent="0.2">
      <c r="A20" s="114"/>
      <c r="B20" s="437"/>
      <c r="C20" s="440"/>
      <c r="D20" s="441"/>
      <c r="E20" s="442"/>
      <c r="F20" s="225">
        <v>0.45833333333333398</v>
      </c>
      <c r="G20" s="227">
        <v>0</v>
      </c>
      <c r="H20" s="227">
        <v>0</v>
      </c>
      <c r="I20" s="228">
        <f t="shared" si="0"/>
        <v>0</v>
      </c>
      <c r="J20" s="438"/>
      <c r="K20" s="246"/>
      <c r="L20" s="98"/>
      <c r="M20" s="98"/>
      <c r="N20" s="98"/>
      <c r="O20" s="98"/>
      <c r="P20" s="98"/>
    </row>
    <row r="21" spans="1:16" s="117" customFormat="1" ht="15" customHeight="1" x14ac:dyDescent="0.2">
      <c r="A21" s="114"/>
      <c r="B21" s="437" t="s">
        <v>151</v>
      </c>
      <c r="C21" s="440"/>
      <c r="D21" s="443"/>
      <c r="E21" s="442">
        <v>41730</v>
      </c>
      <c r="F21" s="225">
        <v>0.29166666666666669</v>
      </c>
      <c r="G21" s="302">
        <v>75</v>
      </c>
      <c r="H21" s="302">
        <v>150</v>
      </c>
      <c r="I21" s="226">
        <f t="shared" ref="I21:I35" si="1">(G21*H21)/1000000</f>
        <v>1.125E-2</v>
      </c>
      <c r="J21" s="438">
        <f>SUM(I21:I25)</f>
        <v>7.2749999999999995E-2</v>
      </c>
      <c r="K21" s="246"/>
      <c r="L21" s="98"/>
      <c r="M21" s="98"/>
      <c r="N21" s="98"/>
      <c r="O21" s="98"/>
      <c r="P21" s="98"/>
    </row>
    <row r="22" spans="1:16" s="117" customFormat="1" ht="15" customHeight="1" x14ac:dyDescent="0.2">
      <c r="A22" s="114"/>
      <c r="B22" s="437"/>
      <c r="C22" s="440"/>
      <c r="D22" s="443"/>
      <c r="E22" s="442"/>
      <c r="F22" s="225">
        <v>0.33333333333333331</v>
      </c>
      <c r="G22" s="302">
        <v>80</v>
      </c>
      <c r="H22" s="302">
        <v>160</v>
      </c>
      <c r="I22" s="226">
        <f t="shared" si="1"/>
        <v>1.2800000000000001E-2</v>
      </c>
      <c r="J22" s="438"/>
      <c r="K22" s="246"/>
      <c r="L22" s="98"/>
      <c r="M22" s="98"/>
      <c r="N22" s="98"/>
      <c r="O22" s="98"/>
      <c r="P22" s="98"/>
    </row>
    <row r="23" spans="1:16" s="117" customFormat="1" ht="15" customHeight="1" x14ac:dyDescent="0.2">
      <c r="A23" s="114"/>
      <c r="B23" s="437"/>
      <c r="C23" s="440"/>
      <c r="D23" s="443"/>
      <c r="E23" s="442"/>
      <c r="F23" s="225">
        <v>0.375</v>
      </c>
      <c r="G23" s="302">
        <v>85</v>
      </c>
      <c r="H23" s="302">
        <v>170</v>
      </c>
      <c r="I23" s="226">
        <f t="shared" si="1"/>
        <v>1.4449999999999999E-2</v>
      </c>
      <c r="J23" s="438"/>
      <c r="K23" s="246"/>
      <c r="L23" s="98"/>
      <c r="M23" s="98"/>
      <c r="N23" s="98"/>
      <c r="O23" s="98"/>
      <c r="P23" s="98"/>
    </row>
    <row r="24" spans="1:16" s="117" customFormat="1" ht="15" customHeight="1" x14ac:dyDescent="0.2">
      <c r="A24" s="114"/>
      <c r="B24" s="437"/>
      <c r="C24" s="440"/>
      <c r="D24" s="443"/>
      <c r="E24" s="442"/>
      <c r="F24" s="225">
        <v>0.41666666666666702</v>
      </c>
      <c r="G24" s="302">
        <v>90</v>
      </c>
      <c r="H24" s="302">
        <v>180</v>
      </c>
      <c r="I24" s="226">
        <f t="shared" si="1"/>
        <v>1.6199999999999999E-2</v>
      </c>
      <c r="J24" s="438"/>
      <c r="K24" s="246"/>
      <c r="L24" s="98"/>
      <c r="M24" s="98"/>
      <c r="N24" s="98"/>
      <c r="O24" s="98"/>
      <c r="P24" s="98"/>
    </row>
    <row r="25" spans="1:16" s="117" customFormat="1" ht="15" customHeight="1" x14ac:dyDescent="0.2">
      <c r="A25" s="114"/>
      <c r="B25" s="437"/>
      <c r="C25" s="440"/>
      <c r="D25" s="443"/>
      <c r="E25" s="442"/>
      <c r="F25" s="225">
        <v>0.45833333333333398</v>
      </c>
      <c r="G25" s="302">
        <v>95</v>
      </c>
      <c r="H25" s="302">
        <v>190</v>
      </c>
      <c r="I25" s="226">
        <f t="shared" si="1"/>
        <v>1.805E-2</v>
      </c>
      <c r="J25" s="438"/>
      <c r="K25" s="246"/>
      <c r="L25" s="98"/>
      <c r="M25" s="98"/>
      <c r="N25" s="98"/>
      <c r="O25" s="98"/>
      <c r="P25" s="98"/>
    </row>
    <row r="26" spans="1:16" s="117" customFormat="1" ht="15" customHeight="1" x14ac:dyDescent="0.2">
      <c r="A26" s="114"/>
      <c r="B26" s="437" t="s">
        <v>151</v>
      </c>
      <c r="C26" s="440"/>
      <c r="D26" s="443"/>
      <c r="E26" s="442">
        <v>41731</v>
      </c>
      <c r="F26" s="225">
        <v>0.29166666666666669</v>
      </c>
      <c r="G26" s="302">
        <v>70</v>
      </c>
      <c r="H26" s="302">
        <v>150</v>
      </c>
      <c r="I26" s="226">
        <f t="shared" si="1"/>
        <v>1.0500000000000001E-2</v>
      </c>
      <c r="J26" s="438">
        <f>SUM(I26:I30)</f>
        <v>7.0099999999999996E-2</v>
      </c>
      <c r="K26" s="246"/>
      <c r="L26" s="98"/>
      <c r="M26" s="98"/>
      <c r="N26" s="98"/>
      <c r="O26" s="98"/>
      <c r="P26" s="98"/>
    </row>
    <row r="27" spans="1:16" s="117" customFormat="1" ht="15" customHeight="1" x14ac:dyDescent="0.2">
      <c r="A27" s="114"/>
      <c r="B27" s="437"/>
      <c r="C27" s="440"/>
      <c r="D27" s="443"/>
      <c r="E27" s="442"/>
      <c r="F27" s="225">
        <v>0.33333333333333331</v>
      </c>
      <c r="G27" s="302">
        <v>85</v>
      </c>
      <c r="H27" s="302">
        <v>160</v>
      </c>
      <c r="I27" s="226">
        <f t="shared" si="1"/>
        <v>1.3599999999999999E-2</v>
      </c>
      <c r="J27" s="438"/>
      <c r="K27" s="246"/>
      <c r="L27" s="98"/>
      <c r="M27" s="98"/>
      <c r="N27" s="98"/>
      <c r="O27" s="98"/>
      <c r="P27" s="98"/>
    </row>
    <row r="28" spans="1:16" s="117" customFormat="1" ht="15" customHeight="1" x14ac:dyDescent="0.2">
      <c r="A28" s="114"/>
      <c r="B28" s="437"/>
      <c r="C28" s="440"/>
      <c r="D28" s="443"/>
      <c r="E28" s="442"/>
      <c r="F28" s="225">
        <v>0.375</v>
      </c>
      <c r="G28" s="302">
        <v>80</v>
      </c>
      <c r="H28" s="302">
        <v>170</v>
      </c>
      <c r="I28" s="226">
        <f t="shared" si="1"/>
        <v>1.3599999999999999E-2</v>
      </c>
      <c r="J28" s="438"/>
      <c r="K28" s="246"/>
      <c r="L28" s="98"/>
      <c r="M28" s="98"/>
      <c r="N28" s="98"/>
      <c r="O28" s="98"/>
      <c r="P28" s="98"/>
    </row>
    <row r="29" spans="1:16" s="117" customFormat="1" ht="15" customHeight="1" x14ac:dyDescent="0.2">
      <c r="A29" s="114"/>
      <c r="B29" s="437"/>
      <c r="C29" s="440"/>
      <c r="D29" s="443"/>
      <c r="E29" s="442"/>
      <c r="F29" s="225">
        <v>0.41666666666666702</v>
      </c>
      <c r="G29" s="302">
        <v>85</v>
      </c>
      <c r="H29" s="302">
        <v>180</v>
      </c>
      <c r="I29" s="226">
        <f t="shared" si="1"/>
        <v>1.5299999999999999E-2</v>
      </c>
      <c r="J29" s="438"/>
      <c r="K29" s="246"/>
      <c r="L29" s="98"/>
      <c r="M29" s="98"/>
      <c r="N29" s="98"/>
      <c r="O29" s="98"/>
      <c r="P29" s="98"/>
    </row>
    <row r="30" spans="1:16" s="117" customFormat="1" ht="15" customHeight="1" x14ac:dyDescent="0.2">
      <c r="A30" s="114"/>
      <c r="B30" s="437"/>
      <c r="C30" s="440"/>
      <c r="D30" s="443"/>
      <c r="E30" s="442"/>
      <c r="F30" s="225">
        <v>0.45833333333333398</v>
      </c>
      <c r="G30" s="302">
        <v>90</v>
      </c>
      <c r="H30" s="302">
        <v>190</v>
      </c>
      <c r="I30" s="226">
        <f t="shared" si="1"/>
        <v>1.7100000000000001E-2</v>
      </c>
      <c r="J30" s="438"/>
      <c r="K30" s="246"/>
      <c r="L30" s="98"/>
      <c r="M30" s="98"/>
      <c r="N30" s="98"/>
      <c r="O30" s="98"/>
      <c r="P30" s="98"/>
    </row>
    <row r="31" spans="1:16" s="117" customFormat="1" ht="15" customHeight="1" x14ac:dyDescent="0.2">
      <c r="A31" s="114"/>
      <c r="B31" s="437" t="s">
        <v>151</v>
      </c>
      <c r="C31" s="440"/>
      <c r="D31" s="443"/>
      <c r="E31" s="442">
        <v>41759</v>
      </c>
      <c r="F31" s="225">
        <v>0.29166666666666669</v>
      </c>
      <c r="G31" s="227">
        <v>0</v>
      </c>
      <c r="H31" s="227">
        <v>0</v>
      </c>
      <c r="I31" s="228">
        <f t="shared" si="1"/>
        <v>0</v>
      </c>
      <c r="J31" s="438">
        <f>SUM(I31:I35)</f>
        <v>0</v>
      </c>
      <c r="K31" s="246"/>
      <c r="L31" s="98"/>
      <c r="M31" s="98"/>
      <c r="N31" s="98"/>
      <c r="O31" s="98"/>
      <c r="P31" s="98"/>
    </row>
    <row r="32" spans="1:16" s="117" customFormat="1" ht="15" customHeight="1" x14ac:dyDescent="0.2">
      <c r="A32" s="114"/>
      <c r="B32" s="437"/>
      <c r="C32" s="440"/>
      <c r="D32" s="443"/>
      <c r="E32" s="442"/>
      <c r="F32" s="225">
        <v>0.33333333333333331</v>
      </c>
      <c r="G32" s="227">
        <v>0</v>
      </c>
      <c r="H32" s="227">
        <v>0</v>
      </c>
      <c r="I32" s="228">
        <f t="shared" si="1"/>
        <v>0</v>
      </c>
      <c r="J32" s="438"/>
      <c r="K32" s="246"/>
      <c r="L32" s="98"/>
      <c r="M32" s="98"/>
      <c r="N32" s="98"/>
      <c r="O32" s="98"/>
      <c r="P32" s="98"/>
    </row>
    <row r="33" spans="1:77" s="117" customFormat="1" ht="15" customHeight="1" x14ac:dyDescent="0.2">
      <c r="A33" s="114"/>
      <c r="B33" s="437"/>
      <c r="C33" s="440"/>
      <c r="D33" s="443"/>
      <c r="E33" s="442"/>
      <c r="F33" s="225">
        <v>0.375</v>
      </c>
      <c r="G33" s="227">
        <v>0</v>
      </c>
      <c r="H33" s="227">
        <v>0</v>
      </c>
      <c r="I33" s="228">
        <f t="shared" si="1"/>
        <v>0</v>
      </c>
      <c r="J33" s="438"/>
      <c r="K33" s="246"/>
      <c r="L33" s="98"/>
      <c r="M33" s="98"/>
      <c r="N33" s="98"/>
      <c r="O33" s="98"/>
      <c r="P33" s="98"/>
    </row>
    <row r="34" spans="1:77" s="117" customFormat="1" ht="15" customHeight="1" x14ac:dyDescent="0.2">
      <c r="A34" s="114"/>
      <c r="B34" s="437"/>
      <c r="C34" s="440"/>
      <c r="D34" s="443"/>
      <c r="E34" s="442"/>
      <c r="F34" s="225">
        <v>0.41666666666666702</v>
      </c>
      <c r="G34" s="227">
        <v>0</v>
      </c>
      <c r="H34" s="227">
        <v>0</v>
      </c>
      <c r="I34" s="228">
        <f t="shared" si="1"/>
        <v>0</v>
      </c>
      <c r="J34" s="438"/>
      <c r="K34" s="118"/>
      <c r="L34" s="98"/>
      <c r="M34" s="98"/>
      <c r="N34" s="98"/>
      <c r="O34" s="98"/>
      <c r="P34" s="98"/>
    </row>
    <row r="35" spans="1:77" s="117" customFormat="1" ht="15" customHeight="1" x14ac:dyDescent="0.2">
      <c r="A35" s="114"/>
      <c r="B35" s="437"/>
      <c r="C35" s="440"/>
      <c r="D35" s="443"/>
      <c r="E35" s="442"/>
      <c r="F35" s="225">
        <v>0.45833333333333398</v>
      </c>
      <c r="G35" s="227">
        <v>0</v>
      </c>
      <c r="H35" s="227">
        <v>0</v>
      </c>
      <c r="I35" s="228">
        <f t="shared" si="1"/>
        <v>0</v>
      </c>
      <c r="J35" s="438"/>
      <c r="K35" s="118"/>
      <c r="L35" s="98"/>
      <c r="M35" s="98"/>
      <c r="N35" s="98"/>
      <c r="O35" s="98"/>
      <c r="P35" s="98"/>
    </row>
    <row r="36" spans="1:77" s="117" customFormat="1" ht="15" customHeight="1" x14ac:dyDescent="0.2">
      <c r="A36" s="114"/>
      <c r="B36" s="119"/>
      <c r="C36" s="120"/>
      <c r="D36" s="121"/>
      <c r="E36" s="122"/>
      <c r="F36" s="123"/>
      <c r="G36" s="124"/>
      <c r="H36" s="124"/>
      <c r="I36" s="125"/>
      <c r="J36" s="126"/>
      <c r="K36" s="118"/>
      <c r="L36" s="98"/>
      <c r="M36" s="98"/>
      <c r="N36" s="98"/>
      <c r="O36" s="98"/>
      <c r="P36" s="98"/>
    </row>
    <row r="37" spans="1:77" s="43" customFormat="1" ht="30" customHeight="1" x14ac:dyDescent="0.2">
      <c r="A37" s="127"/>
      <c r="B37" s="426" t="s">
        <v>588</v>
      </c>
      <c r="C37" s="427"/>
      <c r="D37" s="427"/>
      <c r="E37" s="427"/>
      <c r="F37" s="427"/>
      <c r="G37" s="427"/>
      <c r="H37" s="427"/>
      <c r="I37" s="427"/>
      <c r="J37" s="428"/>
      <c r="K37" s="127"/>
      <c r="L37" s="42"/>
      <c r="M37" s="42"/>
      <c r="N37" s="42"/>
      <c r="O37" s="42"/>
      <c r="P37" s="42"/>
    </row>
    <row r="38" spans="1:77" ht="30" customHeight="1" x14ac:dyDescent="0.2">
      <c r="A38" s="42"/>
      <c r="B38" s="217" t="s">
        <v>407</v>
      </c>
      <c r="C38" s="444"/>
      <c r="D38" s="444"/>
      <c r="E38" s="444"/>
      <c r="F38" s="444"/>
      <c r="G38" s="218" t="s">
        <v>581</v>
      </c>
      <c r="H38" s="439" t="s">
        <v>565</v>
      </c>
      <c r="I38" s="439"/>
      <c r="J38" s="219"/>
      <c r="K38" s="217" t="s">
        <v>407</v>
      </c>
      <c r="L38" s="444"/>
      <c r="M38" s="444"/>
      <c r="N38" s="444"/>
      <c r="O38" s="444"/>
      <c r="P38" s="218" t="s">
        <v>581</v>
      </c>
      <c r="Q38" s="439" t="s">
        <v>565</v>
      </c>
      <c r="R38" s="439"/>
      <c r="S38" s="219"/>
      <c r="T38" s="252"/>
      <c r="U38" s="217" t="s">
        <v>407</v>
      </c>
      <c r="V38" s="444"/>
      <c r="W38" s="444"/>
      <c r="X38" s="444"/>
      <c r="Y38" s="444"/>
      <c r="Z38" s="218" t="s">
        <v>581</v>
      </c>
      <c r="AA38" s="439" t="s">
        <v>565</v>
      </c>
      <c r="AB38" s="439"/>
      <c r="AC38" s="219"/>
      <c r="AD38" s="252"/>
      <c r="AE38" s="217" t="s">
        <v>407</v>
      </c>
      <c r="AF38" s="444"/>
      <c r="AG38" s="444"/>
      <c r="AH38" s="444"/>
      <c r="AI38" s="444"/>
      <c r="AJ38" s="218" t="s">
        <v>581</v>
      </c>
      <c r="AK38" s="439" t="s">
        <v>565</v>
      </c>
      <c r="AL38" s="439"/>
      <c r="AM38" s="219"/>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row>
    <row r="39" spans="1:77" s="128" customFormat="1" ht="65.25" customHeight="1" x14ac:dyDescent="0.2">
      <c r="A39" s="42"/>
      <c r="B39" s="213" t="s">
        <v>132</v>
      </c>
      <c r="C39" s="213" t="s">
        <v>133</v>
      </c>
      <c r="D39" s="213" t="s">
        <v>134</v>
      </c>
      <c r="E39" s="213" t="s">
        <v>154</v>
      </c>
      <c r="F39" s="213" t="s">
        <v>155</v>
      </c>
      <c r="G39" s="213" t="s">
        <v>566</v>
      </c>
      <c r="H39" s="213" t="s">
        <v>532</v>
      </c>
      <c r="I39" s="213" t="s">
        <v>406</v>
      </c>
      <c r="J39" s="295" t="s">
        <v>560</v>
      </c>
      <c r="K39" s="295" t="s">
        <v>132</v>
      </c>
      <c r="L39" s="213" t="s">
        <v>133</v>
      </c>
      <c r="M39" s="213" t="s">
        <v>134</v>
      </c>
      <c r="N39" s="213" t="s">
        <v>154</v>
      </c>
      <c r="O39" s="213" t="s">
        <v>155</v>
      </c>
      <c r="P39" s="213" t="s">
        <v>643</v>
      </c>
      <c r="Q39" s="213" t="s">
        <v>532</v>
      </c>
      <c r="R39" s="213" t="s">
        <v>406</v>
      </c>
      <c r="S39" s="244" t="s">
        <v>560</v>
      </c>
      <c r="T39" s="253"/>
      <c r="U39" s="250" t="s">
        <v>132</v>
      </c>
      <c r="V39" s="213" t="s">
        <v>133</v>
      </c>
      <c r="W39" s="213" t="s">
        <v>134</v>
      </c>
      <c r="X39" s="213" t="s">
        <v>154</v>
      </c>
      <c r="Y39" s="213" t="s">
        <v>155</v>
      </c>
      <c r="Z39" s="213" t="s">
        <v>643</v>
      </c>
      <c r="AA39" s="213" t="s">
        <v>532</v>
      </c>
      <c r="AB39" s="213" t="s">
        <v>406</v>
      </c>
      <c r="AC39" s="244" t="s">
        <v>560</v>
      </c>
      <c r="AD39" s="253"/>
      <c r="AE39" s="250" t="s">
        <v>132</v>
      </c>
      <c r="AF39" s="213" t="s">
        <v>133</v>
      </c>
      <c r="AG39" s="213" t="s">
        <v>134</v>
      </c>
      <c r="AH39" s="213" t="s">
        <v>154</v>
      </c>
      <c r="AI39" s="213" t="s">
        <v>155</v>
      </c>
      <c r="AJ39" s="213" t="s">
        <v>643</v>
      </c>
      <c r="AK39" s="213" t="s">
        <v>532</v>
      </c>
      <c r="AL39" s="213" t="s">
        <v>406</v>
      </c>
      <c r="AM39" s="244" t="s">
        <v>560</v>
      </c>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row>
    <row r="40" spans="1:77" s="43" customFormat="1" ht="14.25" x14ac:dyDescent="0.2">
      <c r="A40" s="42"/>
      <c r="B40" s="220"/>
      <c r="C40" s="221"/>
      <c r="D40" s="129"/>
      <c r="E40" s="130"/>
      <c r="F40" s="220"/>
      <c r="G40" s="222">
        <v>0</v>
      </c>
      <c r="H40" s="222">
        <v>0</v>
      </c>
      <c r="I40" s="223">
        <f t="shared" ref="I40:I71" si="2">(G40*H40)/1000000</f>
        <v>0</v>
      </c>
      <c r="J40" s="224"/>
      <c r="K40" s="220"/>
      <c r="L40" s="221"/>
      <c r="M40" s="129"/>
      <c r="N40" s="130"/>
      <c r="O40" s="220"/>
      <c r="P40" s="222">
        <v>0</v>
      </c>
      <c r="Q40" s="222">
        <v>0</v>
      </c>
      <c r="R40" s="223">
        <f t="shared" ref="R40:R103" si="3">(P40*Q40)/1000000</f>
        <v>0</v>
      </c>
      <c r="S40" s="224"/>
      <c r="T40" s="254"/>
      <c r="U40" s="251"/>
      <c r="V40" s="221"/>
      <c r="W40" s="245"/>
      <c r="X40" s="130"/>
      <c r="Y40" s="220"/>
      <c r="Z40" s="222">
        <v>0</v>
      </c>
      <c r="AA40" s="222">
        <v>0</v>
      </c>
      <c r="AB40" s="223">
        <f t="shared" ref="AB40:AB103" si="4">(Z40*AA40)/1000000</f>
        <v>0</v>
      </c>
      <c r="AC40" s="224"/>
      <c r="AD40" s="254"/>
      <c r="AE40" s="251"/>
      <c r="AF40" s="221"/>
      <c r="AG40" s="245"/>
      <c r="AH40" s="130"/>
      <c r="AI40" s="220"/>
      <c r="AJ40" s="222">
        <v>0</v>
      </c>
      <c r="AK40" s="222">
        <v>0</v>
      </c>
      <c r="AL40" s="223">
        <f t="shared" ref="AL40:AL103" si="5">(AJ40*AK40)/1000000</f>
        <v>0</v>
      </c>
      <c r="AM40" s="224"/>
    </row>
    <row r="41" spans="1:77" s="43" customFormat="1" ht="14.25" x14ac:dyDescent="0.2">
      <c r="A41" s="42"/>
      <c r="B41" s="220"/>
      <c r="C41" s="221"/>
      <c r="D41" s="129"/>
      <c r="E41" s="130"/>
      <c r="F41" s="220"/>
      <c r="G41" s="222">
        <v>0</v>
      </c>
      <c r="H41" s="222">
        <v>0</v>
      </c>
      <c r="I41" s="223">
        <f t="shared" si="2"/>
        <v>0</v>
      </c>
      <c r="J41" s="224"/>
      <c r="K41" s="220"/>
      <c r="L41" s="221"/>
      <c r="M41" s="129"/>
      <c r="N41" s="130"/>
      <c r="O41" s="220"/>
      <c r="P41" s="222">
        <v>0</v>
      </c>
      <c r="Q41" s="222">
        <v>0</v>
      </c>
      <c r="R41" s="223">
        <f t="shared" si="3"/>
        <v>0</v>
      </c>
      <c r="S41" s="224"/>
      <c r="T41" s="254"/>
      <c r="U41" s="251"/>
      <c r="V41" s="221"/>
      <c r="W41" s="245"/>
      <c r="X41" s="130"/>
      <c r="Y41" s="220"/>
      <c r="Z41" s="222">
        <v>0</v>
      </c>
      <c r="AA41" s="222">
        <v>0</v>
      </c>
      <c r="AB41" s="223">
        <f t="shared" si="4"/>
        <v>0</v>
      </c>
      <c r="AC41" s="224"/>
      <c r="AD41" s="254"/>
      <c r="AE41" s="251"/>
      <c r="AF41" s="221"/>
      <c r="AG41" s="245"/>
      <c r="AH41" s="130"/>
      <c r="AI41" s="220"/>
      <c r="AJ41" s="222">
        <v>0</v>
      </c>
      <c r="AK41" s="222">
        <v>0</v>
      </c>
      <c r="AL41" s="223">
        <f t="shared" si="5"/>
        <v>0</v>
      </c>
      <c r="AM41" s="224"/>
    </row>
    <row r="42" spans="1:77" s="43" customFormat="1" ht="14.25" x14ac:dyDescent="0.2">
      <c r="A42" s="42"/>
      <c r="B42" s="220"/>
      <c r="C42" s="221"/>
      <c r="D42" s="129"/>
      <c r="E42" s="130"/>
      <c r="F42" s="220"/>
      <c r="G42" s="222">
        <v>0</v>
      </c>
      <c r="H42" s="222">
        <v>0</v>
      </c>
      <c r="I42" s="223">
        <f t="shared" si="2"/>
        <v>0</v>
      </c>
      <c r="J42" s="224"/>
      <c r="K42" s="220"/>
      <c r="L42" s="221"/>
      <c r="M42" s="129"/>
      <c r="N42" s="130"/>
      <c r="O42" s="220"/>
      <c r="P42" s="222">
        <v>0</v>
      </c>
      <c r="Q42" s="222">
        <v>0</v>
      </c>
      <c r="R42" s="223">
        <f t="shared" si="3"/>
        <v>0</v>
      </c>
      <c r="S42" s="224"/>
      <c r="T42" s="254"/>
      <c r="U42" s="251"/>
      <c r="V42" s="221"/>
      <c r="W42" s="245"/>
      <c r="X42" s="130"/>
      <c r="Y42" s="220"/>
      <c r="Z42" s="222">
        <v>0</v>
      </c>
      <c r="AA42" s="222">
        <v>0</v>
      </c>
      <c r="AB42" s="223">
        <f t="shared" si="4"/>
        <v>0</v>
      </c>
      <c r="AC42" s="224"/>
      <c r="AD42" s="254"/>
      <c r="AE42" s="251"/>
      <c r="AF42" s="221"/>
      <c r="AG42" s="245"/>
      <c r="AH42" s="130"/>
      <c r="AI42" s="220"/>
      <c r="AJ42" s="222">
        <v>0</v>
      </c>
      <c r="AK42" s="222">
        <v>0</v>
      </c>
      <c r="AL42" s="223">
        <f t="shared" si="5"/>
        <v>0</v>
      </c>
      <c r="AM42" s="224"/>
    </row>
    <row r="43" spans="1:77" s="43" customFormat="1" ht="14.25" x14ac:dyDescent="0.2">
      <c r="A43" s="42"/>
      <c r="B43" s="220"/>
      <c r="C43" s="221"/>
      <c r="D43" s="129"/>
      <c r="E43" s="130"/>
      <c r="F43" s="220"/>
      <c r="G43" s="222">
        <v>0</v>
      </c>
      <c r="H43" s="222">
        <v>0</v>
      </c>
      <c r="I43" s="223">
        <f t="shared" si="2"/>
        <v>0</v>
      </c>
      <c r="J43" s="224"/>
      <c r="K43" s="220"/>
      <c r="L43" s="221"/>
      <c r="M43" s="129"/>
      <c r="N43" s="130"/>
      <c r="O43" s="220"/>
      <c r="P43" s="222">
        <v>0</v>
      </c>
      <c r="Q43" s="222">
        <v>0</v>
      </c>
      <c r="R43" s="223">
        <f t="shared" si="3"/>
        <v>0</v>
      </c>
      <c r="S43" s="224"/>
      <c r="T43" s="254"/>
      <c r="U43" s="251"/>
      <c r="V43" s="221"/>
      <c r="W43" s="245"/>
      <c r="X43" s="130"/>
      <c r="Y43" s="220"/>
      <c r="Z43" s="222">
        <v>0</v>
      </c>
      <c r="AA43" s="222">
        <v>0</v>
      </c>
      <c r="AB43" s="223">
        <f t="shared" si="4"/>
        <v>0</v>
      </c>
      <c r="AC43" s="224"/>
      <c r="AD43" s="254"/>
      <c r="AE43" s="251"/>
      <c r="AF43" s="221"/>
      <c r="AG43" s="245"/>
      <c r="AH43" s="130"/>
      <c r="AI43" s="220"/>
      <c r="AJ43" s="222">
        <v>0</v>
      </c>
      <c r="AK43" s="222">
        <v>0</v>
      </c>
      <c r="AL43" s="223">
        <f t="shared" si="5"/>
        <v>0</v>
      </c>
      <c r="AM43" s="224"/>
    </row>
    <row r="44" spans="1:77" s="43" customFormat="1" ht="14.25" x14ac:dyDescent="0.2">
      <c r="A44" s="42"/>
      <c r="B44" s="220"/>
      <c r="C44" s="221"/>
      <c r="D44" s="129"/>
      <c r="E44" s="130"/>
      <c r="F44" s="220"/>
      <c r="G44" s="222">
        <v>0</v>
      </c>
      <c r="H44" s="222">
        <v>0</v>
      </c>
      <c r="I44" s="223">
        <f t="shared" si="2"/>
        <v>0</v>
      </c>
      <c r="J44" s="224"/>
      <c r="K44" s="220"/>
      <c r="L44" s="221"/>
      <c r="M44" s="129"/>
      <c r="N44" s="130"/>
      <c r="O44" s="220"/>
      <c r="P44" s="222">
        <v>0</v>
      </c>
      <c r="Q44" s="222">
        <v>0</v>
      </c>
      <c r="R44" s="223">
        <f t="shared" si="3"/>
        <v>0</v>
      </c>
      <c r="S44" s="224"/>
      <c r="T44" s="254"/>
      <c r="U44" s="251"/>
      <c r="V44" s="221"/>
      <c r="W44" s="245"/>
      <c r="X44" s="130"/>
      <c r="Y44" s="220"/>
      <c r="Z44" s="222">
        <v>0</v>
      </c>
      <c r="AA44" s="222">
        <v>0</v>
      </c>
      <c r="AB44" s="223">
        <f t="shared" si="4"/>
        <v>0</v>
      </c>
      <c r="AC44" s="224"/>
      <c r="AD44" s="254"/>
      <c r="AE44" s="251"/>
      <c r="AF44" s="221"/>
      <c r="AG44" s="245"/>
      <c r="AH44" s="130"/>
      <c r="AI44" s="220"/>
      <c r="AJ44" s="222">
        <v>0</v>
      </c>
      <c r="AK44" s="222">
        <v>0</v>
      </c>
      <c r="AL44" s="223">
        <f t="shared" si="5"/>
        <v>0</v>
      </c>
      <c r="AM44" s="224"/>
    </row>
    <row r="45" spans="1:77" s="43" customFormat="1" ht="14.25" x14ac:dyDescent="0.2">
      <c r="A45" s="42"/>
      <c r="B45" s="220"/>
      <c r="C45" s="221"/>
      <c r="D45" s="129"/>
      <c r="E45" s="130"/>
      <c r="F45" s="220"/>
      <c r="G45" s="222">
        <v>0</v>
      </c>
      <c r="H45" s="222">
        <v>0</v>
      </c>
      <c r="I45" s="223">
        <f t="shared" si="2"/>
        <v>0</v>
      </c>
      <c r="J45" s="224"/>
      <c r="K45" s="220"/>
      <c r="L45" s="221"/>
      <c r="M45" s="129"/>
      <c r="N45" s="130"/>
      <c r="O45" s="220"/>
      <c r="P45" s="222">
        <v>0</v>
      </c>
      <c r="Q45" s="222">
        <v>0</v>
      </c>
      <c r="R45" s="223">
        <f t="shared" si="3"/>
        <v>0</v>
      </c>
      <c r="S45" s="224"/>
      <c r="T45" s="254"/>
      <c r="U45" s="251"/>
      <c r="V45" s="221"/>
      <c r="W45" s="245"/>
      <c r="X45" s="130"/>
      <c r="Y45" s="220"/>
      <c r="Z45" s="222">
        <v>0</v>
      </c>
      <c r="AA45" s="222">
        <v>0</v>
      </c>
      <c r="AB45" s="223">
        <f t="shared" si="4"/>
        <v>0</v>
      </c>
      <c r="AC45" s="224"/>
      <c r="AD45" s="254"/>
      <c r="AE45" s="251"/>
      <c r="AF45" s="221"/>
      <c r="AG45" s="245"/>
      <c r="AH45" s="130"/>
      <c r="AI45" s="220"/>
      <c r="AJ45" s="222">
        <v>0</v>
      </c>
      <c r="AK45" s="222">
        <v>0</v>
      </c>
      <c r="AL45" s="223">
        <f t="shared" si="5"/>
        <v>0</v>
      </c>
      <c r="AM45" s="224"/>
    </row>
    <row r="46" spans="1:77" s="43" customFormat="1" ht="14.25" x14ac:dyDescent="0.2">
      <c r="A46" s="42"/>
      <c r="B46" s="220"/>
      <c r="C46" s="221"/>
      <c r="D46" s="129"/>
      <c r="E46" s="130"/>
      <c r="F46" s="220"/>
      <c r="G46" s="222">
        <v>0</v>
      </c>
      <c r="H46" s="222">
        <v>0</v>
      </c>
      <c r="I46" s="223">
        <f t="shared" si="2"/>
        <v>0</v>
      </c>
      <c r="J46" s="224"/>
      <c r="K46" s="220"/>
      <c r="L46" s="221"/>
      <c r="M46" s="129"/>
      <c r="N46" s="130"/>
      <c r="O46" s="220"/>
      <c r="P46" s="222">
        <v>0</v>
      </c>
      <c r="Q46" s="222">
        <v>0</v>
      </c>
      <c r="R46" s="223">
        <f t="shared" si="3"/>
        <v>0</v>
      </c>
      <c r="S46" s="224"/>
      <c r="T46" s="254"/>
      <c r="U46" s="251"/>
      <c r="V46" s="221"/>
      <c r="W46" s="245"/>
      <c r="X46" s="130"/>
      <c r="Y46" s="220"/>
      <c r="Z46" s="222">
        <v>0</v>
      </c>
      <c r="AA46" s="222">
        <v>0</v>
      </c>
      <c r="AB46" s="223">
        <f t="shared" si="4"/>
        <v>0</v>
      </c>
      <c r="AC46" s="224"/>
      <c r="AD46" s="254"/>
      <c r="AE46" s="251"/>
      <c r="AF46" s="221"/>
      <c r="AG46" s="245"/>
      <c r="AH46" s="130"/>
      <c r="AI46" s="220"/>
      <c r="AJ46" s="222">
        <v>0</v>
      </c>
      <c r="AK46" s="222">
        <v>0</v>
      </c>
      <c r="AL46" s="223">
        <f t="shared" si="5"/>
        <v>0</v>
      </c>
      <c r="AM46" s="224"/>
    </row>
    <row r="47" spans="1:77" s="43" customFormat="1" ht="14.25" x14ac:dyDescent="0.2">
      <c r="A47" s="42"/>
      <c r="B47" s="220"/>
      <c r="C47" s="221"/>
      <c r="D47" s="129"/>
      <c r="E47" s="130"/>
      <c r="F47" s="220"/>
      <c r="G47" s="222">
        <v>0</v>
      </c>
      <c r="H47" s="222">
        <v>0</v>
      </c>
      <c r="I47" s="223">
        <f t="shared" si="2"/>
        <v>0</v>
      </c>
      <c r="J47" s="224"/>
      <c r="K47" s="220"/>
      <c r="L47" s="221"/>
      <c r="M47" s="129"/>
      <c r="N47" s="130"/>
      <c r="O47" s="220"/>
      <c r="P47" s="222">
        <v>0</v>
      </c>
      <c r="Q47" s="222">
        <v>0</v>
      </c>
      <c r="R47" s="223">
        <f t="shared" si="3"/>
        <v>0</v>
      </c>
      <c r="S47" s="224"/>
      <c r="T47" s="254"/>
      <c r="U47" s="251"/>
      <c r="V47" s="221"/>
      <c r="W47" s="245"/>
      <c r="X47" s="130"/>
      <c r="Y47" s="220"/>
      <c r="Z47" s="222">
        <v>0</v>
      </c>
      <c r="AA47" s="222">
        <v>0</v>
      </c>
      <c r="AB47" s="223">
        <f t="shared" si="4"/>
        <v>0</v>
      </c>
      <c r="AC47" s="224"/>
      <c r="AD47" s="254"/>
      <c r="AE47" s="251"/>
      <c r="AF47" s="221"/>
      <c r="AG47" s="245"/>
      <c r="AH47" s="130"/>
      <c r="AI47" s="220"/>
      <c r="AJ47" s="222">
        <v>0</v>
      </c>
      <c r="AK47" s="222">
        <v>0</v>
      </c>
      <c r="AL47" s="223">
        <f t="shared" si="5"/>
        <v>0</v>
      </c>
      <c r="AM47" s="224"/>
    </row>
    <row r="48" spans="1:77" s="43" customFormat="1" ht="14.25" x14ac:dyDescent="0.2">
      <c r="A48" s="42"/>
      <c r="B48" s="220"/>
      <c r="C48" s="221"/>
      <c r="D48" s="129"/>
      <c r="E48" s="130"/>
      <c r="F48" s="220"/>
      <c r="G48" s="222">
        <v>0</v>
      </c>
      <c r="H48" s="222">
        <v>0</v>
      </c>
      <c r="I48" s="223">
        <f t="shared" si="2"/>
        <v>0</v>
      </c>
      <c r="J48" s="224"/>
      <c r="K48" s="220"/>
      <c r="L48" s="221"/>
      <c r="M48" s="129"/>
      <c r="N48" s="130"/>
      <c r="O48" s="220"/>
      <c r="P48" s="222">
        <v>0</v>
      </c>
      <c r="Q48" s="222">
        <v>0</v>
      </c>
      <c r="R48" s="223">
        <f t="shared" si="3"/>
        <v>0</v>
      </c>
      <c r="S48" s="224"/>
      <c r="T48" s="254"/>
      <c r="U48" s="251"/>
      <c r="V48" s="221"/>
      <c r="W48" s="245"/>
      <c r="X48" s="130"/>
      <c r="Y48" s="220"/>
      <c r="Z48" s="222">
        <v>0</v>
      </c>
      <c r="AA48" s="222">
        <v>0</v>
      </c>
      <c r="AB48" s="223">
        <f t="shared" si="4"/>
        <v>0</v>
      </c>
      <c r="AC48" s="224"/>
      <c r="AD48" s="254"/>
      <c r="AE48" s="251"/>
      <c r="AF48" s="221"/>
      <c r="AG48" s="245"/>
      <c r="AH48" s="130"/>
      <c r="AI48" s="220"/>
      <c r="AJ48" s="222">
        <v>0</v>
      </c>
      <c r="AK48" s="222">
        <v>0</v>
      </c>
      <c r="AL48" s="223">
        <f t="shared" si="5"/>
        <v>0</v>
      </c>
      <c r="AM48" s="224"/>
    </row>
    <row r="49" spans="1:39" s="43" customFormat="1" ht="14.25" x14ac:dyDescent="0.2">
      <c r="A49" s="42"/>
      <c r="B49" s="220"/>
      <c r="C49" s="221"/>
      <c r="D49" s="129"/>
      <c r="E49" s="130"/>
      <c r="F49" s="220"/>
      <c r="G49" s="222">
        <v>0</v>
      </c>
      <c r="H49" s="222">
        <v>0</v>
      </c>
      <c r="I49" s="223">
        <f t="shared" si="2"/>
        <v>0</v>
      </c>
      <c r="J49" s="224"/>
      <c r="K49" s="220"/>
      <c r="L49" s="221"/>
      <c r="M49" s="129"/>
      <c r="N49" s="130"/>
      <c r="O49" s="220"/>
      <c r="P49" s="222">
        <v>0</v>
      </c>
      <c r="Q49" s="222">
        <v>0</v>
      </c>
      <c r="R49" s="223">
        <f t="shared" si="3"/>
        <v>0</v>
      </c>
      <c r="S49" s="224"/>
      <c r="T49" s="254"/>
      <c r="U49" s="251"/>
      <c r="V49" s="221"/>
      <c r="W49" s="245"/>
      <c r="X49" s="130"/>
      <c r="Y49" s="220"/>
      <c r="Z49" s="222">
        <v>0</v>
      </c>
      <c r="AA49" s="222">
        <v>0</v>
      </c>
      <c r="AB49" s="223">
        <f t="shared" si="4"/>
        <v>0</v>
      </c>
      <c r="AC49" s="224"/>
      <c r="AD49" s="254"/>
      <c r="AE49" s="251"/>
      <c r="AF49" s="221"/>
      <c r="AG49" s="245"/>
      <c r="AH49" s="130"/>
      <c r="AI49" s="220"/>
      <c r="AJ49" s="222">
        <v>0</v>
      </c>
      <c r="AK49" s="222">
        <v>0</v>
      </c>
      <c r="AL49" s="223">
        <f t="shared" si="5"/>
        <v>0</v>
      </c>
      <c r="AM49" s="224"/>
    </row>
    <row r="50" spans="1:39" s="43" customFormat="1" ht="14.25" x14ac:dyDescent="0.2">
      <c r="A50" s="42"/>
      <c r="B50" s="220"/>
      <c r="C50" s="221"/>
      <c r="D50" s="129"/>
      <c r="E50" s="130"/>
      <c r="F50" s="220"/>
      <c r="G50" s="222">
        <v>0</v>
      </c>
      <c r="H50" s="222">
        <v>0</v>
      </c>
      <c r="I50" s="223">
        <f t="shared" si="2"/>
        <v>0</v>
      </c>
      <c r="J50" s="224"/>
      <c r="K50" s="220"/>
      <c r="L50" s="221"/>
      <c r="M50" s="129"/>
      <c r="N50" s="130"/>
      <c r="O50" s="220"/>
      <c r="P50" s="222">
        <v>0</v>
      </c>
      <c r="Q50" s="222">
        <v>0</v>
      </c>
      <c r="R50" s="223">
        <f t="shared" si="3"/>
        <v>0</v>
      </c>
      <c r="S50" s="224"/>
      <c r="T50" s="254"/>
      <c r="U50" s="251"/>
      <c r="V50" s="221"/>
      <c r="W50" s="245"/>
      <c r="X50" s="130"/>
      <c r="Y50" s="220"/>
      <c r="Z50" s="222">
        <v>0</v>
      </c>
      <c r="AA50" s="222">
        <v>0</v>
      </c>
      <c r="AB50" s="223">
        <f t="shared" si="4"/>
        <v>0</v>
      </c>
      <c r="AC50" s="224"/>
      <c r="AD50" s="254"/>
      <c r="AE50" s="251"/>
      <c r="AF50" s="221"/>
      <c r="AG50" s="245"/>
      <c r="AH50" s="130"/>
      <c r="AI50" s="220"/>
      <c r="AJ50" s="222">
        <v>0</v>
      </c>
      <c r="AK50" s="222">
        <v>0</v>
      </c>
      <c r="AL50" s="223">
        <f t="shared" si="5"/>
        <v>0</v>
      </c>
      <c r="AM50" s="224"/>
    </row>
    <row r="51" spans="1:39" s="43" customFormat="1" ht="14.25" x14ac:dyDescent="0.2">
      <c r="A51" s="42"/>
      <c r="B51" s="220"/>
      <c r="C51" s="221"/>
      <c r="D51" s="129"/>
      <c r="E51" s="130"/>
      <c r="F51" s="220"/>
      <c r="G51" s="222">
        <v>0</v>
      </c>
      <c r="H51" s="222">
        <v>0</v>
      </c>
      <c r="I51" s="223">
        <f t="shared" si="2"/>
        <v>0</v>
      </c>
      <c r="J51" s="224"/>
      <c r="K51" s="220"/>
      <c r="L51" s="221"/>
      <c r="M51" s="129"/>
      <c r="N51" s="130"/>
      <c r="O51" s="220"/>
      <c r="P51" s="222">
        <v>0</v>
      </c>
      <c r="Q51" s="222">
        <v>0</v>
      </c>
      <c r="R51" s="223">
        <f t="shared" si="3"/>
        <v>0</v>
      </c>
      <c r="S51" s="224"/>
      <c r="T51" s="254"/>
      <c r="U51" s="251"/>
      <c r="V51" s="221"/>
      <c r="W51" s="245"/>
      <c r="X51" s="130"/>
      <c r="Y51" s="220"/>
      <c r="Z51" s="222">
        <v>0</v>
      </c>
      <c r="AA51" s="222">
        <v>0</v>
      </c>
      <c r="AB51" s="223">
        <f t="shared" si="4"/>
        <v>0</v>
      </c>
      <c r="AC51" s="224"/>
      <c r="AD51" s="254"/>
      <c r="AE51" s="251"/>
      <c r="AF51" s="221"/>
      <c r="AG51" s="245"/>
      <c r="AH51" s="130"/>
      <c r="AI51" s="220"/>
      <c r="AJ51" s="222">
        <v>0</v>
      </c>
      <c r="AK51" s="222">
        <v>0</v>
      </c>
      <c r="AL51" s="223">
        <f t="shared" si="5"/>
        <v>0</v>
      </c>
      <c r="AM51" s="224"/>
    </row>
    <row r="52" spans="1:39" s="43" customFormat="1" ht="14.25" x14ac:dyDescent="0.2">
      <c r="A52" s="42"/>
      <c r="B52" s="220"/>
      <c r="C52" s="221"/>
      <c r="D52" s="129"/>
      <c r="E52" s="130"/>
      <c r="F52" s="220"/>
      <c r="G52" s="222">
        <v>0</v>
      </c>
      <c r="H52" s="222">
        <v>0</v>
      </c>
      <c r="I52" s="223">
        <f t="shared" si="2"/>
        <v>0</v>
      </c>
      <c r="J52" s="224"/>
      <c r="K52" s="220"/>
      <c r="L52" s="221"/>
      <c r="M52" s="129"/>
      <c r="N52" s="130"/>
      <c r="O52" s="220"/>
      <c r="P52" s="222">
        <v>0</v>
      </c>
      <c r="Q52" s="222">
        <v>0</v>
      </c>
      <c r="R52" s="223">
        <f t="shared" si="3"/>
        <v>0</v>
      </c>
      <c r="S52" s="224"/>
      <c r="T52" s="254"/>
      <c r="U52" s="251"/>
      <c r="V52" s="221"/>
      <c r="W52" s="245"/>
      <c r="X52" s="130"/>
      <c r="Y52" s="220"/>
      <c r="Z52" s="222">
        <v>0</v>
      </c>
      <c r="AA52" s="222">
        <v>0</v>
      </c>
      <c r="AB52" s="223">
        <f t="shared" si="4"/>
        <v>0</v>
      </c>
      <c r="AC52" s="224"/>
      <c r="AD52" s="254"/>
      <c r="AE52" s="251"/>
      <c r="AF52" s="221"/>
      <c r="AG52" s="245"/>
      <c r="AH52" s="130"/>
      <c r="AI52" s="220"/>
      <c r="AJ52" s="222">
        <v>0</v>
      </c>
      <c r="AK52" s="222">
        <v>0</v>
      </c>
      <c r="AL52" s="223">
        <f t="shared" si="5"/>
        <v>0</v>
      </c>
      <c r="AM52" s="224"/>
    </row>
    <row r="53" spans="1:39" s="43" customFormat="1" ht="14.25" x14ac:dyDescent="0.2">
      <c r="A53" s="42"/>
      <c r="B53" s="220"/>
      <c r="C53" s="221"/>
      <c r="D53" s="129"/>
      <c r="E53" s="130"/>
      <c r="F53" s="220"/>
      <c r="G53" s="222">
        <v>0</v>
      </c>
      <c r="H53" s="222">
        <v>0</v>
      </c>
      <c r="I53" s="223">
        <f t="shared" si="2"/>
        <v>0</v>
      </c>
      <c r="J53" s="224"/>
      <c r="K53" s="220"/>
      <c r="L53" s="221"/>
      <c r="M53" s="129"/>
      <c r="N53" s="130"/>
      <c r="O53" s="220"/>
      <c r="P53" s="222">
        <v>0</v>
      </c>
      <c r="Q53" s="222">
        <v>0</v>
      </c>
      <c r="R53" s="223">
        <f t="shared" si="3"/>
        <v>0</v>
      </c>
      <c r="S53" s="224"/>
      <c r="T53" s="254"/>
      <c r="U53" s="251"/>
      <c r="V53" s="221"/>
      <c r="W53" s="245"/>
      <c r="X53" s="130"/>
      <c r="Y53" s="220"/>
      <c r="Z53" s="222">
        <v>0</v>
      </c>
      <c r="AA53" s="222">
        <v>0</v>
      </c>
      <c r="AB53" s="223">
        <f t="shared" si="4"/>
        <v>0</v>
      </c>
      <c r="AC53" s="224"/>
      <c r="AD53" s="254"/>
      <c r="AE53" s="251"/>
      <c r="AF53" s="221"/>
      <c r="AG53" s="245"/>
      <c r="AH53" s="130"/>
      <c r="AI53" s="220"/>
      <c r="AJ53" s="222">
        <v>0</v>
      </c>
      <c r="AK53" s="222">
        <v>0</v>
      </c>
      <c r="AL53" s="223">
        <f t="shared" si="5"/>
        <v>0</v>
      </c>
      <c r="AM53" s="224"/>
    </row>
    <row r="54" spans="1:39" s="43" customFormat="1" ht="14.25" x14ac:dyDescent="0.2">
      <c r="A54" s="42"/>
      <c r="B54" s="220"/>
      <c r="C54" s="221"/>
      <c r="D54" s="129"/>
      <c r="E54" s="130"/>
      <c r="F54" s="220"/>
      <c r="G54" s="222">
        <v>0</v>
      </c>
      <c r="H54" s="222">
        <v>0</v>
      </c>
      <c r="I54" s="223">
        <f t="shared" si="2"/>
        <v>0</v>
      </c>
      <c r="J54" s="224"/>
      <c r="K54" s="220"/>
      <c r="L54" s="221"/>
      <c r="M54" s="129"/>
      <c r="N54" s="130"/>
      <c r="O54" s="220"/>
      <c r="P54" s="222">
        <v>0</v>
      </c>
      <c r="Q54" s="222">
        <v>0</v>
      </c>
      <c r="R54" s="223">
        <f t="shared" si="3"/>
        <v>0</v>
      </c>
      <c r="S54" s="224"/>
      <c r="T54" s="254"/>
      <c r="U54" s="251"/>
      <c r="V54" s="221"/>
      <c r="W54" s="245"/>
      <c r="X54" s="130"/>
      <c r="Y54" s="220"/>
      <c r="Z54" s="222">
        <v>0</v>
      </c>
      <c r="AA54" s="222">
        <v>0</v>
      </c>
      <c r="AB54" s="223">
        <f t="shared" si="4"/>
        <v>0</v>
      </c>
      <c r="AC54" s="224"/>
      <c r="AD54" s="254"/>
      <c r="AE54" s="251"/>
      <c r="AF54" s="221"/>
      <c r="AG54" s="245"/>
      <c r="AH54" s="130"/>
      <c r="AI54" s="220"/>
      <c r="AJ54" s="222">
        <v>0</v>
      </c>
      <c r="AK54" s="222">
        <v>0</v>
      </c>
      <c r="AL54" s="223">
        <f t="shared" si="5"/>
        <v>0</v>
      </c>
      <c r="AM54" s="224"/>
    </row>
    <row r="55" spans="1:39" s="43" customFormat="1" ht="14.25" x14ac:dyDescent="0.2">
      <c r="A55" s="42"/>
      <c r="B55" s="220"/>
      <c r="C55" s="221"/>
      <c r="D55" s="129"/>
      <c r="E55" s="130"/>
      <c r="F55" s="220"/>
      <c r="G55" s="222">
        <v>0</v>
      </c>
      <c r="H55" s="222">
        <v>0</v>
      </c>
      <c r="I55" s="223">
        <f t="shared" si="2"/>
        <v>0</v>
      </c>
      <c r="J55" s="224"/>
      <c r="K55" s="220"/>
      <c r="L55" s="221"/>
      <c r="M55" s="129"/>
      <c r="N55" s="130"/>
      <c r="O55" s="220"/>
      <c r="P55" s="222">
        <v>0</v>
      </c>
      <c r="Q55" s="222">
        <v>0</v>
      </c>
      <c r="R55" s="223">
        <f t="shared" si="3"/>
        <v>0</v>
      </c>
      <c r="S55" s="224"/>
      <c r="T55" s="254"/>
      <c r="U55" s="251"/>
      <c r="V55" s="221"/>
      <c r="W55" s="245"/>
      <c r="X55" s="130"/>
      <c r="Y55" s="220"/>
      <c r="Z55" s="222">
        <v>0</v>
      </c>
      <c r="AA55" s="222">
        <v>0</v>
      </c>
      <c r="AB55" s="223">
        <f t="shared" si="4"/>
        <v>0</v>
      </c>
      <c r="AC55" s="224"/>
      <c r="AD55" s="254"/>
      <c r="AE55" s="251"/>
      <c r="AF55" s="221"/>
      <c r="AG55" s="245"/>
      <c r="AH55" s="130"/>
      <c r="AI55" s="220"/>
      <c r="AJ55" s="222">
        <v>0</v>
      </c>
      <c r="AK55" s="222">
        <v>0</v>
      </c>
      <c r="AL55" s="223">
        <f t="shared" si="5"/>
        <v>0</v>
      </c>
      <c r="AM55" s="224"/>
    </row>
    <row r="56" spans="1:39" s="43" customFormat="1" ht="14.25" x14ac:dyDescent="0.2">
      <c r="A56" s="42"/>
      <c r="B56" s="220"/>
      <c r="C56" s="221"/>
      <c r="D56" s="129"/>
      <c r="E56" s="130"/>
      <c r="F56" s="220"/>
      <c r="G56" s="222">
        <v>0</v>
      </c>
      <c r="H56" s="222">
        <v>0</v>
      </c>
      <c r="I56" s="223">
        <f t="shared" si="2"/>
        <v>0</v>
      </c>
      <c r="J56" s="224"/>
      <c r="K56" s="220"/>
      <c r="L56" s="221"/>
      <c r="M56" s="129"/>
      <c r="N56" s="130"/>
      <c r="O56" s="220"/>
      <c r="P56" s="222">
        <v>0</v>
      </c>
      <c r="Q56" s="222">
        <v>0</v>
      </c>
      <c r="R56" s="223">
        <f t="shared" si="3"/>
        <v>0</v>
      </c>
      <c r="S56" s="224"/>
      <c r="T56" s="254"/>
      <c r="U56" s="251"/>
      <c r="V56" s="221"/>
      <c r="W56" s="245"/>
      <c r="X56" s="130"/>
      <c r="Y56" s="220"/>
      <c r="Z56" s="222">
        <v>0</v>
      </c>
      <c r="AA56" s="222">
        <v>0</v>
      </c>
      <c r="AB56" s="223">
        <f t="shared" si="4"/>
        <v>0</v>
      </c>
      <c r="AC56" s="224"/>
      <c r="AD56" s="254"/>
      <c r="AE56" s="251"/>
      <c r="AF56" s="221"/>
      <c r="AG56" s="245"/>
      <c r="AH56" s="130"/>
      <c r="AI56" s="220"/>
      <c r="AJ56" s="222">
        <v>0</v>
      </c>
      <c r="AK56" s="222">
        <v>0</v>
      </c>
      <c r="AL56" s="223">
        <f t="shared" si="5"/>
        <v>0</v>
      </c>
      <c r="AM56" s="224"/>
    </row>
    <row r="57" spans="1:39" s="43" customFormat="1" ht="14.25" x14ac:dyDescent="0.2">
      <c r="A57" s="42"/>
      <c r="B57" s="220"/>
      <c r="C57" s="221"/>
      <c r="D57" s="129"/>
      <c r="E57" s="130"/>
      <c r="F57" s="220"/>
      <c r="G57" s="222">
        <v>0</v>
      </c>
      <c r="H57" s="222">
        <v>0</v>
      </c>
      <c r="I57" s="223">
        <f t="shared" si="2"/>
        <v>0</v>
      </c>
      <c r="J57" s="224"/>
      <c r="K57" s="220"/>
      <c r="L57" s="221"/>
      <c r="M57" s="129"/>
      <c r="N57" s="130"/>
      <c r="O57" s="220"/>
      <c r="P57" s="222">
        <v>0</v>
      </c>
      <c r="Q57" s="222">
        <v>0</v>
      </c>
      <c r="R57" s="223">
        <f t="shared" si="3"/>
        <v>0</v>
      </c>
      <c r="S57" s="224"/>
      <c r="T57" s="254"/>
      <c r="U57" s="251"/>
      <c r="V57" s="221"/>
      <c r="W57" s="245"/>
      <c r="X57" s="130"/>
      <c r="Y57" s="220"/>
      <c r="Z57" s="222">
        <v>0</v>
      </c>
      <c r="AA57" s="222">
        <v>0</v>
      </c>
      <c r="AB57" s="223">
        <f t="shared" si="4"/>
        <v>0</v>
      </c>
      <c r="AC57" s="224"/>
      <c r="AD57" s="254"/>
      <c r="AE57" s="251"/>
      <c r="AF57" s="221"/>
      <c r="AG57" s="245"/>
      <c r="AH57" s="130"/>
      <c r="AI57" s="220"/>
      <c r="AJ57" s="222">
        <v>0</v>
      </c>
      <c r="AK57" s="222">
        <v>0</v>
      </c>
      <c r="AL57" s="223">
        <f t="shared" si="5"/>
        <v>0</v>
      </c>
      <c r="AM57" s="224"/>
    </row>
    <row r="58" spans="1:39" s="43" customFormat="1" ht="14.25" x14ac:dyDescent="0.2">
      <c r="A58" s="42"/>
      <c r="B58" s="220"/>
      <c r="C58" s="221"/>
      <c r="D58" s="129"/>
      <c r="E58" s="130"/>
      <c r="F58" s="220"/>
      <c r="G58" s="222">
        <v>0</v>
      </c>
      <c r="H58" s="222">
        <v>0</v>
      </c>
      <c r="I58" s="223">
        <f t="shared" si="2"/>
        <v>0</v>
      </c>
      <c r="J58" s="224"/>
      <c r="K58" s="220"/>
      <c r="L58" s="221"/>
      <c r="M58" s="129"/>
      <c r="N58" s="130"/>
      <c r="O58" s="220"/>
      <c r="P58" s="222">
        <v>0</v>
      </c>
      <c r="Q58" s="222">
        <v>0</v>
      </c>
      <c r="R58" s="223">
        <f t="shared" si="3"/>
        <v>0</v>
      </c>
      <c r="S58" s="224"/>
      <c r="T58" s="254"/>
      <c r="U58" s="251"/>
      <c r="V58" s="221"/>
      <c r="W58" s="245"/>
      <c r="X58" s="130"/>
      <c r="Y58" s="220"/>
      <c r="Z58" s="222">
        <v>0</v>
      </c>
      <c r="AA58" s="222">
        <v>0</v>
      </c>
      <c r="AB58" s="223">
        <f t="shared" si="4"/>
        <v>0</v>
      </c>
      <c r="AC58" s="224"/>
      <c r="AD58" s="254"/>
      <c r="AE58" s="251"/>
      <c r="AF58" s="221"/>
      <c r="AG58" s="245"/>
      <c r="AH58" s="130"/>
      <c r="AI58" s="220"/>
      <c r="AJ58" s="222">
        <v>0</v>
      </c>
      <c r="AK58" s="222">
        <v>0</v>
      </c>
      <c r="AL58" s="223">
        <f t="shared" si="5"/>
        <v>0</v>
      </c>
      <c r="AM58" s="224"/>
    </row>
    <row r="59" spans="1:39" s="43" customFormat="1" ht="14.25" x14ac:dyDescent="0.2">
      <c r="A59" s="42"/>
      <c r="B59" s="220"/>
      <c r="C59" s="221"/>
      <c r="D59" s="129"/>
      <c r="E59" s="130"/>
      <c r="F59" s="220"/>
      <c r="G59" s="222">
        <v>0</v>
      </c>
      <c r="H59" s="222">
        <v>0</v>
      </c>
      <c r="I59" s="223">
        <f t="shared" si="2"/>
        <v>0</v>
      </c>
      <c r="J59" s="224"/>
      <c r="K59" s="220"/>
      <c r="L59" s="221"/>
      <c r="M59" s="129"/>
      <c r="N59" s="130"/>
      <c r="O59" s="220"/>
      <c r="P59" s="222">
        <v>0</v>
      </c>
      <c r="Q59" s="222">
        <v>0</v>
      </c>
      <c r="R59" s="223">
        <f t="shared" si="3"/>
        <v>0</v>
      </c>
      <c r="S59" s="224"/>
      <c r="T59" s="254"/>
      <c r="U59" s="251"/>
      <c r="V59" s="221"/>
      <c r="W59" s="245"/>
      <c r="X59" s="130"/>
      <c r="Y59" s="220"/>
      <c r="Z59" s="222">
        <v>0</v>
      </c>
      <c r="AA59" s="222">
        <v>0</v>
      </c>
      <c r="AB59" s="223">
        <f t="shared" si="4"/>
        <v>0</v>
      </c>
      <c r="AC59" s="224"/>
      <c r="AD59" s="254"/>
      <c r="AE59" s="251"/>
      <c r="AF59" s="221"/>
      <c r="AG59" s="245"/>
      <c r="AH59" s="130"/>
      <c r="AI59" s="220"/>
      <c r="AJ59" s="222">
        <v>0</v>
      </c>
      <c r="AK59" s="222">
        <v>0</v>
      </c>
      <c r="AL59" s="223">
        <f t="shared" si="5"/>
        <v>0</v>
      </c>
      <c r="AM59" s="224"/>
    </row>
    <row r="60" spans="1:39" s="43" customFormat="1" ht="14.25" x14ac:dyDescent="0.2">
      <c r="A60" s="42"/>
      <c r="B60" s="220"/>
      <c r="C60" s="221"/>
      <c r="D60" s="129"/>
      <c r="E60" s="130"/>
      <c r="F60" s="220"/>
      <c r="G60" s="222">
        <v>0</v>
      </c>
      <c r="H60" s="222">
        <v>0</v>
      </c>
      <c r="I60" s="223">
        <f t="shared" si="2"/>
        <v>0</v>
      </c>
      <c r="J60" s="224"/>
      <c r="K60" s="220"/>
      <c r="L60" s="221"/>
      <c r="M60" s="129"/>
      <c r="N60" s="130"/>
      <c r="O60" s="220"/>
      <c r="P60" s="222">
        <v>0</v>
      </c>
      <c r="Q60" s="222">
        <v>0</v>
      </c>
      <c r="R60" s="223">
        <f t="shared" si="3"/>
        <v>0</v>
      </c>
      <c r="S60" s="224"/>
      <c r="T60" s="254"/>
      <c r="U60" s="251"/>
      <c r="V60" s="221"/>
      <c r="W60" s="245"/>
      <c r="X60" s="130"/>
      <c r="Y60" s="220"/>
      <c r="Z60" s="222">
        <v>0</v>
      </c>
      <c r="AA60" s="222">
        <v>0</v>
      </c>
      <c r="AB60" s="223">
        <f t="shared" si="4"/>
        <v>0</v>
      </c>
      <c r="AC60" s="224"/>
      <c r="AD60" s="254"/>
      <c r="AE60" s="251"/>
      <c r="AF60" s="221"/>
      <c r="AG60" s="245"/>
      <c r="AH60" s="130"/>
      <c r="AI60" s="220"/>
      <c r="AJ60" s="222">
        <v>0</v>
      </c>
      <c r="AK60" s="222">
        <v>0</v>
      </c>
      <c r="AL60" s="223">
        <f t="shared" si="5"/>
        <v>0</v>
      </c>
      <c r="AM60" s="224"/>
    </row>
    <row r="61" spans="1:39" s="43" customFormat="1" ht="14.25" x14ac:dyDescent="0.2">
      <c r="A61" s="42"/>
      <c r="B61" s="220"/>
      <c r="C61" s="221"/>
      <c r="D61" s="129"/>
      <c r="E61" s="130"/>
      <c r="F61" s="220"/>
      <c r="G61" s="222">
        <v>0</v>
      </c>
      <c r="H61" s="222">
        <v>0</v>
      </c>
      <c r="I61" s="223">
        <f t="shared" si="2"/>
        <v>0</v>
      </c>
      <c r="J61" s="224"/>
      <c r="K61" s="220"/>
      <c r="L61" s="221"/>
      <c r="M61" s="129"/>
      <c r="N61" s="130"/>
      <c r="O61" s="220"/>
      <c r="P61" s="222">
        <v>0</v>
      </c>
      <c r="Q61" s="222">
        <v>0</v>
      </c>
      <c r="R61" s="223">
        <f t="shared" si="3"/>
        <v>0</v>
      </c>
      <c r="S61" s="224"/>
      <c r="T61" s="254"/>
      <c r="U61" s="251"/>
      <c r="V61" s="221"/>
      <c r="W61" s="245"/>
      <c r="X61" s="130"/>
      <c r="Y61" s="220"/>
      <c r="Z61" s="222">
        <v>0</v>
      </c>
      <c r="AA61" s="222">
        <v>0</v>
      </c>
      <c r="AB61" s="223">
        <f t="shared" si="4"/>
        <v>0</v>
      </c>
      <c r="AC61" s="224"/>
      <c r="AD61" s="254"/>
      <c r="AE61" s="251"/>
      <c r="AF61" s="221"/>
      <c r="AG61" s="245"/>
      <c r="AH61" s="130"/>
      <c r="AI61" s="220"/>
      <c r="AJ61" s="222">
        <v>0</v>
      </c>
      <c r="AK61" s="222">
        <v>0</v>
      </c>
      <c r="AL61" s="223">
        <f t="shared" si="5"/>
        <v>0</v>
      </c>
      <c r="AM61" s="224"/>
    </row>
    <row r="62" spans="1:39" s="43" customFormat="1" ht="14.25" x14ac:dyDescent="0.2">
      <c r="A62" s="42"/>
      <c r="B62" s="220"/>
      <c r="C62" s="221"/>
      <c r="D62" s="129"/>
      <c r="E62" s="130"/>
      <c r="F62" s="220"/>
      <c r="G62" s="222">
        <v>0</v>
      </c>
      <c r="H62" s="222">
        <v>0</v>
      </c>
      <c r="I62" s="223">
        <f t="shared" si="2"/>
        <v>0</v>
      </c>
      <c r="J62" s="224"/>
      <c r="K62" s="220"/>
      <c r="L62" s="221"/>
      <c r="M62" s="129"/>
      <c r="N62" s="130"/>
      <c r="O62" s="220"/>
      <c r="P62" s="222">
        <v>0</v>
      </c>
      <c r="Q62" s="222">
        <v>0</v>
      </c>
      <c r="R62" s="223">
        <f t="shared" si="3"/>
        <v>0</v>
      </c>
      <c r="S62" s="224"/>
      <c r="T62" s="254"/>
      <c r="U62" s="251"/>
      <c r="V62" s="221"/>
      <c r="W62" s="245"/>
      <c r="X62" s="130"/>
      <c r="Y62" s="220"/>
      <c r="Z62" s="222">
        <v>0</v>
      </c>
      <c r="AA62" s="222">
        <v>0</v>
      </c>
      <c r="AB62" s="223">
        <f t="shared" si="4"/>
        <v>0</v>
      </c>
      <c r="AC62" s="224"/>
      <c r="AD62" s="254"/>
      <c r="AE62" s="251"/>
      <c r="AF62" s="221"/>
      <c r="AG62" s="245"/>
      <c r="AH62" s="130"/>
      <c r="AI62" s="220"/>
      <c r="AJ62" s="222">
        <v>0</v>
      </c>
      <c r="AK62" s="222">
        <v>0</v>
      </c>
      <c r="AL62" s="223">
        <f t="shared" si="5"/>
        <v>0</v>
      </c>
      <c r="AM62" s="224"/>
    </row>
    <row r="63" spans="1:39" s="43" customFormat="1" ht="14.25" x14ac:dyDescent="0.2">
      <c r="A63" s="42"/>
      <c r="B63" s="220"/>
      <c r="C63" s="221"/>
      <c r="D63" s="129"/>
      <c r="E63" s="130"/>
      <c r="F63" s="220"/>
      <c r="G63" s="222">
        <v>0</v>
      </c>
      <c r="H63" s="222">
        <v>0</v>
      </c>
      <c r="I63" s="223">
        <f t="shared" si="2"/>
        <v>0</v>
      </c>
      <c r="J63" s="224"/>
      <c r="K63" s="220"/>
      <c r="L63" s="221"/>
      <c r="M63" s="129"/>
      <c r="N63" s="130"/>
      <c r="O63" s="220"/>
      <c r="P63" s="222">
        <v>0</v>
      </c>
      <c r="Q63" s="222">
        <v>0</v>
      </c>
      <c r="R63" s="223">
        <f t="shared" si="3"/>
        <v>0</v>
      </c>
      <c r="S63" s="224"/>
      <c r="T63" s="254"/>
      <c r="U63" s="251"/>
      <c r="V63" s="221"/>
      <c r="W63" s="245"/>
      <c r="X63" s="130"/>
      <c r="Y63" s="220"/>
      <c r="Z63" s="222">
        <v>0</v>
      </c>
      <c r="AA63" s="222">
        <v>0</v>
      </c>
      <c r="AB63" s="223">
        <f t="shared" si="4"/>
        <v>0</v>
      </c>
      <c r="AC63" s="224"/>
      <c r="AD63" s="254"/>
      <c r="AE63" s="251"/>
      <c r="AF63" s="221"/>
      <c r="AG63" s="245"/>
      <c r="AH63" s="130"/>
      <c r="AI63" s="220"/>
      <c r="AJ63" s="222">
        <v>0</v>
      </c>
      <c r="AK63" s="222">
        <v>0</v>
      </c>
      <c r="AL63" s="223">
        <f t="shared" si="5"/>
        <v>0</v>
      </c>
      <c r="AM63" s="224"/>
    </row>
    <row r="64" spans="1:39" s="43" customFormat="1" ht="14.25" x14ac:dyDescent="0.2">
      <c r="A64" s="42"/>
      <c r="B64" s="220"/>
      <c r="C64" s="221"/>
      <c r="D64" s="129"/>
      <c r="E64" s="130"/>
      <c r="F64" s="220"/>
      <c r="G64" s="222">
        <v>0</v>
      </c>
      <c r="H64" s="222">
        <v>0</v>
      </c>
      <c r="I64" s="223">
        <f t="shared" si="2"/>
        <v>0</v>
      </c>
      <c r="J64" s="224"/>
      <c r="K64" s="220"/>
      <c r="L64" s="221"/>
      <c r="M64" s="129"/>
      <c r="N64" s="130"/>
      <c r="O64" s="220"/>
      <c r="P64" s="222">
        <v>0</v>
      </c>
      <c r="Q64" s="222">
        <v>0</v>
      </c>
      <c r="R64" s="223">
        <f t="shared" si="3"/>
        <v>0</v>
      </c>
      <c r="S64" s="224"/>
      <c r="T64" s="254"/>
      <c r="U64" s="251"/>
      <c r="V64" s="221"/>
      <c r="W64" s="245"/>
      <c r="X64" s="130"/>
      <c r="Y64" s="220"/>
      <c r="Z64" s="222">
        <v>0</v>
      </c>
      <c r="AA64" s="222">
        <v>0</v>
      </c>
      <c r="AB64" s="223">
        <f t="shared" si="4"/>
        <v>0</v>
      </c>
      <c r="AC64" s="224"/>
      <c r="AD64" s="254"/>
      <c r="AE64" s="251"/>
      <c r="AF64" s="221"/>
      <c r="AG64" s="245"/>
      <c r="AH64" s="130"/>
      <c r="AI64" s="220"/>
      <c r="AJ64" s="222">
        <v>0</v>
      </c>
      <c r="AK64" s="222">
        <v>0</v>
      </c>
      <c r="AL64" s="223">
        <f t="shared" si="5"/>
        <v>0</v>
      </c>
      <c r="AM64" s="224"/>
    </row>
    <row r="65" spans="1:39" s="43" customFormat="1" ht="14.25" x14ac:dyDescent="0.2">
      <c r="A65" s="42"/>
      <c r="B65" s="220"/>
      <c r="C65" s="221"/>
      <c r="D65" s="129"/>
      <c r="E65" s="130"/>
      <c r="F65" s="220"/>
      <c r="G65" s="222">
        <v>0</v>
      </c>
      <c r="H65" s="222">
        <v>0</v>
      </c>
      <c r="I65" s="223">
        <f t="shared" si="2"/>
        <v>0</v>
      </c>
      <c r="J65" s="224"/>
      <c r="K65" s="220"/>
      <c r="L65" s="221"/>
      <c r="M65" s="129"/>
      <c r="N65" s="130"/>
      <c r="O65" s="220"/>
      <c r="P65" s="222">
        <v>0</v>
      </c>
      <c r="Q65" s="222">
        <v>0</v>
      </c>
      <c r="R65" s="223">
        <f t="shared" si="3"/>
        <v>0</v>
      </c>
      <c r="S65" s="224"/>
      <c r="T65" s="254"/>
      <c r="U65" s="251"/>
      <c r="V65" s="221"/>
      <c r="W65" s="245"/>
      <c r="X65" s="130"/>
      <c r="Y65" s="220"/>
      <c r="Z65" s="222">
        <v>0</v>
      </c>
      <c r="AA65" s="222">
        <v>0</v>
      </c>
      <c r="AB65" s="223">
        <f t="shared" si="4"/>
        <v>0</v>
      </c>
      <c r="AC65" s="224"/>
      <c r="AD65" s="254"/>
      <c r="AE65" s="251"/>
      <c r="AF65" s="221"/>
      <c r="AG65" s="245"/>
      <c r="AH65" s="130"/>
      <c r="AI65" s="220"/>
      <c r="AJ65" s="222">
        <v>0</v>
      </c>
      <c r="AK65" s="222">
        <v>0</v>
      </c>
      <c r="AL65" s="223">
        <f t="shared" si="5"/>
        <v>0</v>
      </c>
      <c r="AM65" s="224"/>
    </row>
    <row r="66" spans="1:39" s="43" customFormat="1" ht="14.25" x14ac:dyDescent="0.2">
      <c r="A66" s="42"/>
      <c r="B66" s="220"/>
      <c r="C66" s="221"/>
      <c r="D66" s="129"/>
      <c r="E66" s="130"/>
      <c r="F66" s="220"/>
      <c r="G66" s="222">
        <v>0</v>
      </c>
      <c r="H66" s="222">
        <v>0</v>
      </c>
      <c r="I66" s="223">
        <f t="shared" si="2"/>
        <v>0</v>
      </c>
      <c r="J66" s="224"/>
      <c r="K66" s="220"/>
      <c r="L66" s="221"/>
      <c r="M66" s="129"/>
      <c r="N66" s="130"/>
      <c r="O66" s="220"/>
      <c r="P66" s="222">
        <v>0</v>
      </c>
      <c r="Q66" s="222">
        <v>0</v>
      </c>
      <c r="R66" s="223">
        <f t="shared" si="3"/>
        <v>0</v>
      </c>
      <c r="S66" s="224"/>
      <c r="T66" s="254"/>
      <c r="U66" s="251"/>
      <c r="V66" s="221"/>
      <c r="W66" s="245"/>
      <c r="X66" s="130"/>
      <c r="Y66" s="220"/>
      <c r="Z66" s="222">
        <v>0</v>
      </c>
      <c r="AA66" s="222">
        <v>0</v>
      </c>
      <c r="AB66" s="223">
        <f t="shared" si="4"/>
        <v>0</v>
      </c>
      <c r="AC66" s="224"/>
      <c r="AD66" s="254"/>
      <c r="AE66" s="251"/>
      <c r="AF66" s="221"/>
      <c r="AG66" s="245"/>
      <c r="AH66" s="130"/>
      <c r="AI66" s="220"/>
      <c r="AJ66" s="222">
        <v>0</v>
      </c>
      <c r="AK66" s="222">
        <v>0</v>
      </c>
      <c r="AL66" s="223">
        <f t="shared" si="5"/>
        <v>0</v>
      </c>
      <c r="AM66" s="224"/>
    </row>
    <row r="67" spans="1:39" s="43" customFormat="1" ht="14.25" x14ac:dyDescent="0.2">
      <c r="A67" s="42"/>
      <c r="B67" s="220"/>
      <c r="C67" s="221"/>
      <c r="D67" s="129"/>
      <c r="E67" s="130"/>
      <c r="F67" s="220"/>
      <c r="G67" s="222">
        <v>0</v>
      </c>
      <c r="H67" s="222">
        <v>0</v>
      </c>
      <c r="I67" s="223">
        <f t="shared" si="2"/>
        <v>0</v>
      </c>
      <c r="J67" s="224"/>
      <c r="K67" s="220"/>
      <c r="L67" s="221"/>
      <c r="M67" s="129"/>
      <c r="N67" s="130"/>
      <c r="O67" s="220"/>
      <c r="P67" s="222">
        <v>0</v>
      </c>
      <c r="Q67" s="222">
        <v>0</v>
      </c>
      <c r="R67" s="223">
        <f t="shared" si="3"/>
        <v>0</v>
      </c>
      <c r="S67" s="224"/>
      <c r="T67" s="254"/>
      <c r="U67" s="251"/>
      <c r="V67" s="221"/>
      <c r="W67" s="245"/>
      <c r="X67" s="130"/>
      <c r="Y67" s="220"/>
      <c r="Z67" s="222">
        <v>0</v>
      </c>
      <c r="AA67" s="222">
        <v>0</v>
      </c>
      <c r="AB67" s="223">
        <f t="shared" si="4"/>
        <v>0</v>
      </c>
      <c r="AC67" s="224"/>
      <c r="AD67" s="254"/>
      <c r="AE67" s="251"/>
      <c r="AF67" s="221"/>
      <c r="AG67" s="245"/>
      <c r="AH67" s="130"/>
      <c r="AI67" s="220"/>
      <c r="AJ67" s="222">
        <v>0</v>
      </c>
      <c r="AK67" s="222">
        <v>0</v>
      </c>
      <c r="AL67" s="223">
        <f t="shared" si="5"/>
        <v>0</v>
      </c>
      <c r="AM67" s="224"/>
    </row>
    <row r="68" spans="1:39" s="43" customFormat="1" ht="14.25" x14ac:dyDescent="0.2">
      <c r="A68" s="42"/>
      <c r="B68" s="220"/>
      <c r="C68" s="221"/>
      <c r="D68" s="129"/>
      <c r="E68" s="130"/>
      <c r="F68" s="220"/>
      <c r="G68" s="222">
        <v>0</v>
      </c>
      <c r="H68" s="222">
        <v>0</v>
      </c>
      <c r="I68" s="223">
        <f t="shared" si="2"/>
        <v>0</v>
      </c>
      <c r="J68" s="224"/>
      <c r="K68" s="220"/>
      <c r="L68" s="221"/>
      <c r="M68" s="129"/>
      <c r="N68" s="130"/>
      <c r="O68" s="220"/>
      <c r="P68" s="222">
        <v>0</v>
      </c>
      <c r="Q68" s="222">
        <v>0</v>
      </c>
      <c r="R68" s="223">
        <f t="shared" si="3"/>
        <v>0</v>
      </c>
      <c r="S68" s="224"/>
      <c r="T68" s="254"/>
      <c r="U68" s="251"/>
      <c r="V68" s="221"/>
      <c r="W68" s="245"/>
      <c r="X68" s="130"/>
      <c r="Y68" s="220"/>
      <c r="Z68" s="222">
        <v>0</v>
      </c>
      <c r="AA68" s="222">
        <v>0</v>
      </c>
      <c r="AB68" s="223">
        <f t="shared" si="4"/>
        <v>0</v>
      </c>
      <c r="AC68" s="224"/>
      <c r="AD68" s="254"/>
      <c r="AE68" s="251"/>
      <c r="AF68" s="221"/>
      <c r="AG68" s="245"/>
      <c r="AH68" s="130"/>
      <c r="AI68" s="220"/>
      <c r="AJ68" s="222">
        <v>0</v>
      </c>
      <c r="AK68" s="222">
        <v>0</v>
      </c>
      <c r="AL68" s="223">
        <f t="shared" si="5"/>
        <v>0</v>
      </c>
      <c r="AM68" s="224"/>
    </row>
    <row r="69" spans="1:39" s="43" customFormat="1" ht="14.25" x14ac:dyDescent="0.2">
      <c r="A69" s="42"/>
      <c r="B69" s="220"/>
      <c r="C69" s="221"/>
      <c r="D69" s="129"/>
      <c r="E69" s="130"/>
      <c r="F69" s="220"/>
      <c r="G69" s="222">
        <v>0</v>
      </c>
      <c r="H69" s="222">
        <v>0</v>
      </c>
      <c r="I69" s="223">
        <f t="shared" si="2"/>
        <v>0</v>
      </c>
      <c r="J69" s="224"/>
      <c r="K69" s="220"/>
      <c r="L69" s="221"/>
      <c r="M69" s="129"/>
      <c r="N69" s="130"/>
      <c r="O69" s="220"/>
      <c r="P69" s="222">
        <v>0</v>
      </c>
      <c r="Q69" s="222">
        <v>0</v>
      </c>
      <c r="R69" s="223">
        <f t="shared" si="3"/>
        <v>0</v>
      </c>
      <c r="S69" s="224"/>
      <c r="T69" s="254"/>
      <c r="U69" s="251"/>
      <c r="V69" s="221"/>
      <c r="W69" s="245"/>
      <c r="X69" s="130"/>
      <c r="Y69" s="220"/>
      <c r="Z69" s="222">
        <v>0</v>
      </c>
      <c r="AA69" s="222">
        <v>0</v>
      </c>
      <c r="AB69" s="223">
        <f t="shared" si="4"/>
        <v>0</v>
      </c>
      <c r="AC69" s="224"/>
      <c r="AD69" s="254"/>
      <c r="AE69" s="251"/>
      <c r="AF69" s="221"/>
      <c r="AG69" s="245"/>
      <c r="AH69" s="130"/>
      <c r="AI69" s="220"/>
      <c r="AJ69" s="222">
        <v>0</v>
      </c>
      <c r="AK69" s="222">
        <v>0</v>
      </c>
      <c r="AL69" s="223">
        <f t="shared" si="5"/>
        <v>0</v>
      </c>
      <c r="AM69" s="224"/>
    </row>
    <row r="70" spans="1:39" s="43" customFormat="1" ht="14.25" x14ac:dyDescent="0.2">
      <c r="A70" s="42"/>
      <c r="B70" s="220"/>
      <c r="C70" s="221"/>
      <c r="D70" s="129"/>
      <c r="E70" s="130"/>
      <c r="F70" s="220"/>
      <c r="G70" s="222">
        <v>0</v>
      </c>
      <c r="H70" s="222">
        <v>0</v>
      </c>
      <c r="I70" s="223">
        <f t="shared" si="2"/>
        <v>0</v>
      </c>
      <c r="J70" s="224"/>
      <c r="K70" s="220"/>
      <c r="L70" s="221"/>
      <c r="M70" s="129"/>
      <c r="N70" s="130"/>
      <c r="O70" s="220"/>
      <c r="P70" s="222">
        <v>0</v>
      </c>
      <c r="Q70" s="222">
        <v>0</v>
      </c>
      <c r="R70" s="223">
        <f t="shared" si="3"/>
        <v>0</v>
      </c>
      <c r="S70" s="224"/>
      <c r="T70" s="254"/>
      <c r="U70" s="251"/>
      <c r="V70" s="221"/>
      <c r="W70" s="245"/>
      <c r="X70" s="130"/>
      <c r="Y70" s="220"/>
      <c r="Z70" s="222">
        <v>0</v>
      </c>
      <c r="AA70" s="222">
        <v>0</v>
      </c>
      <c r="AB70" s="223">
        <f t="shared" si="4"/>
        <v>0</v>
      </c>
      <c r="AC70" s="224"/>
      <c r="AD70" s="254"/>
      <c r="AE70" s="251"/>
      <c r="AF70" s="221"/>
      <c r="AG70" s="245"/>
      <c r="AH70" s="130"/>
      <c r="AI70" s="220"/>
      <c r="AJ70" s="222">
        <v>0</v>
      </c>
      <c r="AK70" s="222">
        <v>0</v>
      </c>
      <c r="AL70" s="223">
        <f t="shared" si="5"/>
        <v>0</v>
      </c>
      <c r="AM70" s="224"/>
    </row>
    <row r="71" spans="1:39" s="43" customFormat="1" ht="14.25" x14ac:dyDescent="0.2">
      <c r="A71" s="42"/>
      <c r="B71" s="220"/>
      <c r="C71" s="221"/>
      <c r="D71" s="129"/>
      <c r="E71" s="130"/>
      <c r="F71" s="220"/>
      <c r="G71" s="222">
        <v>0</v>
      </c>
      <c r="H71" s="222">
        <v>0</v>
      </c>
      <c r="I71" s="223">
        <f t="shared" si="2"/>
        <v>0</v>
      </c>
      <c r="J71" s="224"/>
      <c r="K71" s="220"/>
      <c r="L71" s="221"/>
      <c r="M71" s="129"/>
      <c r="N71" s="130"/>
      <c r="O71" s="220"/>
      <c r="P71" s="222">
        <v>0</v>
      </c>
      <c r="Q71" s="222">
        <v>0</v>
      </c>
      <c r="R71" s="223">
        <f t="shared" si="3"/>
        <v>0</v>
      </c>
      <c r="S71" s="224"/>
      <c r="T71" s="254"/>
      <c r="U71" s="251"/>
      <c r="V71" s="221"/>
      <c r="W71" s="245"/>
      <c r="X71" s="130"/>
      <c r="Y71" s="220"/>
      <c r="Z71" s="222">
        <v>0</v>
      </c>
      <c r="AA71" s="222">
        <v>0</v>
      </c>
      <c r="AB71" s="223">
        <f t="shared" si="4"/>
        <v>0</v>
      </c>
      <c r="AC71" s="224"/>
      <c r="AD71" s="254"/>
      <c r="AE71" s="251"/>
      <c r="AF71" s="221"/>
      <c r="AG71" s="245"/>
      <c r="AH71" s="130"/>
      <c r="AI71" s="220"/>
      <c r="AJ71" s="222">
        <v>0</v>
      </c>
      <c r="AK71" s="222">
        <v>0</v>
      </c>
      <c r="AL71" s="223">
        <f t="shared" si="5"/>
        <v>0</v>
      </c>
      <c r="AM71" s="224"/>
    </row>
    <row r="72" spans="1:39" s="43" customFormat="1" ht="14.25" x14ac:dyDescent="0.2">
      <c r="A72" s="42"/>
      <c r="B72" s="220"/>
      <c r="C72" s="221"/>
      <c r="D72" s="129"/>
      <c r="E72" s="130"/>
      <c r="F72" s="220"/>
      <c r="G72" s="222">
        <v>0</v>
      </c>
      <c r="H72" s="222">
        <v>0</v>
      </c>
      <c r="I72" s="223">
        <f t="shared" ref="I72:I103" si="6">(G72*H72)/1000000</f>
        <v>0</v>
      </c>
      <c r="J72" s="224"/>
      <c r="K72" s="220"/>
      <c r="L72" s="221"/>
      <c r="M72" s="129"/>
      <c r="N72" s="130"/>
      <c r="O72" s="220"/>
      <c r="P72" s="222">
        <v>0</v>
      </c>
      <c r="Q72" s="222">
        <v>0</v>
      </c>
      <c r="R72" s="223">
        <f t="shared" si="3"/>
        <v>0</v>
      </c>
      <c r="S72" s="224"/>
      <c r="T72" s="254"/>
      <c r="U72" s="251"/>
      <c r="V72" s="221"/>
      <c r="W72" s="245"/>
      <c r="X72" s="130"/>
      <c r="Y72" s="220"/>
      <c r="Z72" s="222">
        <v>0</v>
      </c>
      <c r="AA72" s="222">
        <v>0</v>
      </c>
      <c r="AB72" s="223">
        <f t="shared" si="4"/>
        <v>0</v>
      </c>
      <c r="AC72" s="224"/>
      <c r="AD72" s="254"/>
      <c r="AE72" s="251"/>
      <c r="AF72" s="221"/>
      <c r="AG72" s="245"/>
      <c r="AH72" s="130"/>
      <c r="AI72" s="220"/>
      <c r="AJ72" s="222">
        <v>0</v>
      </c>
      <c r="AK72" s="222">
        <v>0</v>
      </c>
      <c r="AL72" s="223">
        <f t="shared" si="5"/>
        <v>0</v>
      </c>
      <c r="AM72" s="224"/>
    </row>
    <row r="73" spans="1:39" s="43" customFormat="1" ht="14.25" x14ac:dyDescent="0.2">
      <c r="A73" s="42"/>
      <c r="B73" s="220"/>
      <c r="C73" s="221"/>
      <c r="D73" s="129"/>
      <c r="E73" s="130"/>
      <c r="F73" s="220"/>
      <c r="G73" s="222">
        <v>0</v>
      </c>
      <c r="H73" s="222">
        <v>0</v>
      </c>
      <c r="I73" s="223">
        <f t="shared" si="6"/>
        <v>0</v>
      </c>
      <c r="J73" s="224"/>
      <c r="K73" s="220"/>
      <c r="L73" s="221"/>
      <c r="M73" s="129"/>
      <c r="N73" s="130"/>
      <c r="O73" s="220"/>
      <c r="P73" s="222">
        <v>0</v>
      </c>
      <c r="Q73" s="222">
        <v>0</v>
      </c>
      <c r="R73" s="223">
        <f t="shared" si="3"/>
        <v>0</v>
      </c>
      <c r="S73" s="224"/>
      <c r="T73" s="254"/>
      <c r="U73" s="251"/>
      <c r="V73" s="221"/>
      <c r="W73" s="245"/>
      <c r="X73" s="130"/>
      <c r="Y73" s="220"/>
      <c r="Z73" s="222">
        <v>0</v>
      </c>
      <c r="AA73" s="222">
        <v>0</v>
      </c>
      <c r="AB73" s="223">
        <f t="shared" si="4"/>
        <v>0</v>
      </c>
      <c r="AC73" s="224"/>
      <c r="AD73" s="254"/>
      <c r="AE73" s="251"/>
      <c r="AF73" s="221"/>
      <c r="AG73" s="245"/>
      <c r="AH73" s="130"/>
      <c r="AI73" s="220"/>
      <c r="AJ73" s="222">
        <v>0</v>
      </c>
      <c r="AK73" s="222">
        <v>0</v>
      </c>
      <c r="AL73" s="223">
        <f t="shared" si="5"/>
        <v>0</v>
      </c>
      <c r="AM73" s="224"/>
    </row>
    <row r="74" spans="1:39" s="43" customFormat="1" ht="14.25" x14ac:dyDescent="0.2">
      <c r="A74" s="42"/>
      <c r="B74" s="220"/>
      <c r="C74" s="221"/>
      <c r="D74" s="129"/>
      <c r="E74" s="130"/>
      <c r="F74" s="220"/>
      <c r="G74" s="222">
        <v>0</v>
      </c>
      <c r="H74" s="222">
        <v>0</v>
      </c>
      <c r="I74" s="223">
        <f t="shared" si="6"/>
        <v>0</v>
      </c>
      <c r="J74" s="224"/>
      <c r="K74" s="220"/>
      <c r="L74" s="221"/>
      <c r="M74" s="129"/>
      <c r="N74" s="130"/>
      <c r="O74" s="220"/>
      <c r="P74" s="222">
        <v>0</v>
      </c>
      <c r="Q74" s="222">
        <v>0</v>
      </c>
      <c r="R74" s="223">
        <f t="shared" si="3"/>
        <v>0</v>
      </c>
      <c r="S74" s="224"/>
      <c r="T74" s="254"/>
      <c r="U74" s="251"/>
      <c r="V74" s="221"/>
      <c r="W74" s="245"/>
      <c r="X74" s="130"/>
      <c r="Y74" s="220"/>
      <c r="Z74" s="222">
        <v>0</v>
      </c>
      <c r="AA74" s="222">
        <v>0</v>
      </c>
      <c r="AB74" s="223">
        <f t="shared" si="4"/>
        <v>0</v>
      </c>
      <c r="AC74" s="224"/>
      <c r="AD74" s="254"/>
      <c r="AE74" s="251"/>
      <c r="AF74" s="221"/>
      <c r="AG74" s="245"/>
      <c r="AH74" s="130"/>
      <c r="AI74" s="220"/>
      <c r="AJ74" s="222">
        <v>0</v>
      </c>
      <c r="AK74" s="222">
        <v>0</v>
      </c>
      <c r="AL74" s="223">
        <f t="shared" si="5"/>
        <v>0</v>
      </c>
      <c r="AM74" s="224"/>
    </row>
    <row r="75" spans="1:39" s="43" customFormat="1" ht="14.25" x14ac:dyDescent="0.2">
      <c r="A75" s="42"/>
      <c r="B75" s="220"/>
      <c r="C75" s="221"/>
      <c r="D75" s="129"/>
      <c r="E75" s="130"/>
      <c r="F75" s="220"/>
      <c r="G75" s="222">
        <v>0</v>
      </c>
      <c r="H75" s="222">
        <v>0</v>
      </c>
      <c r="I75" s="223">
        <f t="shared" si="6"/>
        <v>0</v>
      </c>
      <c r="J75" s="224"/>
      <c r="K75" s="220"/>
      <c r="L75" s="221"/>
      <c r="M75" s="129"/>
      <c r="N75" s="130"/>
      <c r="O75" s="220"/>
      <c r="P75" s="222">
        <v>0</v>
      </c>
      <c r="Q75" s="222">
        <v>0</v>
      </c>
      <c r="R75" s="223">
        <f t="shared" si="3"/>
        <v>0</v>
      </c>
      <c r="S75" s="224"/>
      <c r="T75" s="254"/>
      <c r="U75" s="251"/>
      <c r="V75" s="221"/>
      <c r="W75" s="245"/>
      <c r="X75" s="130"/>
      <c r="Y75" s="220"/>
      <c r="Z75" s="222">
        <v>0</v>
      </c>
      <c r="AA75" s="222">
        <v>0</v>
      </c>
      <c r="AB75" s="223">
        <f t="shared" si="4"/>
        <v>0</v>
      </c>
      <c r="AC75" s="224"/>
      <c r="AD75" s="254"/>
      <c r="AE75" s="251"/>
      <c r="AF75" s="221"/>
      <c r="AG75" s="245"/>
      <c r="AH75" s="130"/>
      <c r="AI75" s="220"/>
      <c r="AJ75" s="222">
        <v>0</v>
      </c>
      <c r="AK75" s="222">
        <v>0</v>
      </c>
      <c r="AL75" s="223">
        <f t="shared" si="5"/>
        <v>0</v>
      </c>
      <c r="AM75" s="224"/>
    </row>
    <row r="76" spans="1:39" s="43" customFormat="1" ht="14.25" x14ac:dyDescent="0.2">
      <c r="A76" s="42"/>
      <c r="B76" s="220"/>
      <c r="C76" s="221"/>
      <c r="D76" s="129"/>
      <c r="E76" s="130"/>
      <c r="F76" s="220"/>
      <c r="G76" s="222">
        <v>0</v>
      </c>
      <c r="H76" s="222">
        <v>0</v>
      </c>
      <c r="I76" s="223">
        <f t="shared" si="6"/>
        <v>0</v>
      </c>
      <c r="J76" s="224"/>
      <c r="K76" s="220"/>
      <c r="L76" s="221"/>
      <c r="M76" s="129"/>
      <c r="N76" s="130"/>
      <c r="O76" s="220"/>
      <c r="P76" s="222">
        <v>0</v>
      </c>
      <c r="Q76" s="222">
        <v>0</v>
      </c>
      <c r="R76" s="223">
        <f t="shared" si="3"/>
        <v>0</v>
      </c>
      <c r="S76" s="224"/>
      <c r="T76" s="254"/>
      <c r="U76" s="251"/>
      <c r="V76" s="221"/>
      <c r="W76" s="245"/>
      <c r="X76" s="130"/>
      <c r="Y76" s="220"/>
      <c r="Z76" s="222">
        <v>0</v>
      </c>
      <c r="AA76" s="222">
        <v>0</v>
      </c>
      <c r="AB76" s="223">
        <f t="shared" si="4"/>
        <v>0</v>
      </c>
      <c r="AC76" s="224"/>
      <c r="AD76" s="254"/>
      <c r="AE76" s="251"/>
      <c r="AF76" s="221"/>
      <c r="AG76" s="245"/>
      <c r="AH76" s="130"/>
      <c r="AI76" s="220"/>
      <c r="AJ76" s="222">
        <v>0</v>
      </c>
      <c r="AK76" s="222">
        <v>0</v>
      </c>
      <c r="AL76" s="223">
        <f t="shared" si="5"/>
        <v>0</v>
      </c>
      <c r="AM76" s="224"/>
    </row>
    <row r="77" spans="1:39" s="43" customFormat="1" ht="14.25" x14ac:dyDescent="0.2">
      <c r="A77" s="42"/>
      <c r="B77" s="220"/>
      <c r="C77" s="221"/>
      <c r="D77" s="129"/>
      <c r="E77" s="130"/>
      <c r="F77" s="220"/>
      <c r="G77" s="222">
        <v>0</v>
      </c>
      <c r="H77" s="222">
        <v>0</v>
      </c>
      <c r="I77" s="223">
        <f t="shared" si="6"/>
        <v>0</v>
      </c>
      <c r="J77" s="224"/>
      <c r="K77" s="220"/>
      <c r="L77" s="221"/>
      <c r="M77" s="129"/>
      <c r="N77" s="130"/>
      <c r="O77" s="220"/>
      <c r="P77" s="222">
        <v>0</v>
      </c>
      <c r="Q77" s="222">
        <v>0</v>
      </c>
      <c r="R77" s="223">
        <f t="shared" si="3"/>
        <v>0</v>
      </c>
      <c r="S77" s="224"/>
      <c r="T77" s="254"/>
      <c r="U77" s="251"/>
      <c r="V77" s="221"/>
      <c r="W77" s="245"/>
      <c r="X77" s="130"/>
      <c r="Y77" s="220"/>
      <c r="Z77" s="222">
        <v>0</v>
      </c>
      <c r="AA77" s="222">
        <v>0</v>
      </c>
      <c r="AB77" s="223">
        <f t="shared" si="4"/>
        <v>0</v>
      </c>
      <c r="AC77" s="224"/>
      <c r="AD77" s="254"/>
      <c r="AE77" s="251"/>
      <c r="AF77" s="221"/>
      <c r="AG77" s="245"/>
      <c r="AH77" s="130"/>
      <c r="AI77" s="220"/>
      <c r="AJ77" s="222">
        <v>0</v>
      </c>
      <c r="AK77" s="222">
        <v>0</v>
      </c>
      <c r="AL77" s="223">
        <f t="shared" si="5"/>
        <v>0</v>
      </c>
      <c r="AM77" s="224"/>
    </row>
    <row r="78" spans="1:39" s="43" customFormat="1" ht="14.25" x14ac:dyDescent="0.2">
      <c r="A78" s="42"/>
      <c r="B78" s="220"/>
      <c r="C78" s="221"/>
      <c r="D78" s="129"/>
      <c r="E78" s="130"/>
      <c r="F78" s="220"/>
      <c r="G78" s="222">
        <v>0</v>
      </c>
      <c r="H78" s="222">
        <v>0</v>
      </c>
      <c r="I78" s="223">
        <f t="shared" si="6"/>
        <v>0</v>
      </c>
      <c r="J78" s="224"/>
      <c r="K78" s="220"/>
      <c r="L78" s="221"/>
      <c r="M78" s="129"/>
      <c r="N78" s="130"/>
      <c r="O78" s="220"/>
      <c r="P78" s="222">
        <v>0</v>
      </c>
      <c r="Q78" s="222">
        <v>0</v>
      </c>
      <c r="R78" s="223">
        <f t="shared" si="3"/>
        <v>0</v>
      </c>
      <c r="S78" s="224"/>
      <c r="T78" s="254"/>
      <c r="U78" s="251"/>
      <c r="V78" s="221"/>
      <c r="W78" s="245"/>
      <c r="X78" s="130"/>
      <c r="Y78" s="220"/>
      <c r="Z78" s="222">
        <v>0</v>
      </c>
      <c r="AA78" s="222">
        <v>0</v>
      </c>
      <c r="AB78" s="223">
        <f t="shared" si="4"/>
        <v>0</v>
      </c>
      <c r="AC78" s="224"/>
      <c r="AD78" s="254"/>
      <c r="AE78" s="251"/>
      <c r="AF78" s="221"/>
      <c r="AG78" s="245"/>
      <c r="AH78" s="130"/>
      <c r="AI78" s="220"/>
      <c r="AJ78" s="222">
        <v>0</v>
      </c>
      <c r="AK78" s="222">
        <v>0</v>
      </c>
      <c r="AL78" s="223">
        <f t="shared" si="5"/>
        <v>0</v>
      </c>
      <c r="AM78" s="224"/>
    </row>
    <row r="79" spans="1:39" s="43" customFormat="1" ht="14.25" x14ac:dyDescent="0.2">
      <c r="A79" s="42"/>
      <c r="B79" s="220"/>
      <c r="C79" s="221"/>
      <c r="D79" s="129"/>
      <c r="E79" s="130"/>
      <c r="F79" s="220"/>
      <c r="G79" s="222">
        <v>0</v>
      </c>
      <c r="H79" s="222">
        <v>0</v>
      </c>
      <c r="I79" s="223">
        <f t="shared" si="6"/>
        <v>0</v>
      </c>
      <c r="J79" s="224"/>
      <c r="K79" s="220"/>
      <c r="L79" s="221"/>
      <c r="M79" s="129"/>
      <c r="N79" s="130"/>
      <c r="O79" s="220"/>
      <c r="P79" s="222">
        <v>0</v>
      </c>
      <c r="Q79" s="222">
        <v>0</v>
      </c>
      <c r="R79" s="223">
        <f t="shared" si="3"/>
        <v>0</v>
      </c>
      <c r="S79" s="224"/>
      <c r="T79" s="254"/>
      <c r="U79" s="251"/>
      <c r="V79" s="221"/>
      <c r="W79" s="245"/>
      <c r="X79" s="130"/>
      <c r="Y79" s="220"/>
      <c r="Z79" s="222">
        <v>0</v>
      </c>
      <c r="AA79" s="222">
        <v>0</v>
      </c>
      <c r="AB79" s="223">
        <f t="shared" si="4"/>
        <v>0</v>
      </c>
      <c r="AC79" s="224"/>
      <c r="AD79" s="254"/>
      <c r="AE79" s="251"/>
      <c r="AF79" s="221"/>
      <c r="AG79" s="245"/>
      <c r="AH79" s="130"/>
      <c r="AI79" s="220"/>
      <c r="AJ79" s="222">
        <v>0</v>
      </c>
      <c r="AK79" s="222">
        <v>0</v>
      </c>
      <c r="AL79" s="223">
        <f t="shared" si="5"/>
        <v>0</v>
      </c>
      <c r="AM79" s="224"/>
    </row>
    <row r="80" spans="1:39" s="43" customFormat="1" ht="14.25" x14ac:dyDescent="0.2">
      <c r="A80" s="42"/>
      <c r="B80" s="220"/>
      <c r="C80" s="221"/>
      <c r="D80" s="129"/>
      <c r="E80" s="130"/>
      <c r="F80" s="220"/>
      <c r="G80" s="222">
        <v>0</v>
      </c>
      <c r="H80" s="222">
        <v>0</v>
      </c>
      <c r="I80" s="223">
        <f t="shared" si="6"/>
        <v>0</v>
      </c>
      <c r="J80" s="224"/>
      <c r="K80" s="220"/>
      <c r="L80" s="221"/>
      <c r="M80" s="129"/>
      <c r="N80" s="130"/>
      <c r="O80" s="220"/>
      <c r="P80" s="222">
        <v>0</v>
      </c>
      <c r="Q80" s="222">
        <v>0</v>
      </c>
      <c r="R80" s="223">
        <f t="shared" si="3"/>
        <v>0</v>
      </c>
      <c r="S80" s="224"/>
      <c r="T80" s="254"/>
      <c r="U80" s="251"/>
      <c r="V80" s="221"/>
      <c r="W80" s="245"/>
      <c r="X80" s="130"/>
      <c r="Y80" s="220"/>
      <c r="Z80" s="222">
        <v>0</v>
      </c>
      <c r="AA80" s="222">
        <v>0</v>
      </c>
      <c r="AB80" s="223">
        <f t="shared" si="4"/>
        <v>0</v>
      </c>
      <c r="AC80" s="224"/>
      <c r="AD80" s="254"/>
      <c r="AE80" s="251"/>
      <c r="AF80" s="221"/>
      <c r="AG80" s="245"/>
      <c r="AH80" s="130"/>
      <c r="AI80" s="220"/>
      <c r="AJ80" s="222">
        <v>0</v>
      </c>
      <c r="AK80" s="222">
        <v>0</v>
      </c>
      <c r="AL80" s="223">
        <f t="shared" si="5"/>
        <v>0</v>
      </c>
      <c r="AM80" s="224"/>
    </row>
    <row r="81" spans="1:39" s="43" customFormat="1" ht="14.25" x14ac:dyDescent="0.2">
      <c r="A81" s="42"/>
      <c r="B81" s="220"/>
      <c r="C81" s="221"/>
      <c r="D81" s="129"/>
      <c r="E81" s="130"/>
      <c r="F81" s="220"/>
      <c r="G81" s="222">
        <v>0</v>
      </c>
      <c r="H81" s="222">
        <v>0</v>
      </c>
      <c r="I81" s="223">
        <f t="shared" si="6"/>
        <v>0</v>
      </c>
      <c r="J81" s="224"/>
      <c r="K81" s="220"/>
      <c r="L81" s="221"/>
      <c r="M81" s="129"/>
      <c r="N81" s="130"/>
      <c r="O81" s="220"/>
      <c r="P81" s="222">
        <v>0</v>
      </c>
      <c r="Q81" s="222">
        <v>0</v>
      </c>
      <c r="R81" s="223">
        <f t="shared" si="3"/>
        <v>0</v>
      </c>
      <c r="S81" s="224"/>
      <c r="T81" s="254"/>
      <c r="U81" s="251"/>
      <c r="V81" s="221"/>
      <c r="W81" s="245"/>
      <c r="X81" s="130"/>
      <c r="Y81" s="220"/>
      <c r="Z81" s="222">
        <v>0</v>
      </c>
      <c r="AA81" s="222">
        <v>0</v>
      </c>
      <c r="AB81" s="223">
        <f t="shared" si="4"/>
        <v>0</v>
      </c>
      <c r="AC81" s="224"/>
      <c r="AD81" s="254"/>
      <c r="AE81" s="251"/>
      <c r="AF81" s="221"/>
      <c r="AG81" s="245"/>
      <c r="AH81" s="130"/>
      <c r="AI81" s="220"/>
      <c r="AJ81" s="222">
        <v>0</v>
      </c>
      <c r="AK81" s="222">
        <v>0</v>
      </c>
      <c r="AL81" s="223">
        <f t="shared" si="5"/>
        <v>0</v>
      </c>
      <c r="AM81" s="224"/>
    </row>
    <row r="82" spans="1:39" s="43" customFormat="1" ht="14.25" x14ac:dyDescent="0.2">
      <c r="A82" s="42"/>
      <c r="B82" s="220"/>
      <c r="C82" s="221"/>
      <c r="D82" s="129"/>
      <c r="E82" s="130"/>
      <c r="F82" s="220"/>
      <c r="G82" s="222">
        <v>0</v>
      </c>
      <c r="H82" s="222">
        <v>0</v>
      </c>
      <c r="I82" s="223">
        <f t="shared" si="6"/>
        <v>0</v>
      </c>
      <c r="J82" s="224"/>
      <c r="K82" s="220"/>
      <c r="L82" s="221"/>
      <c r="M82" s="129"/>
      <c r="N82" s="130"/>
      <c r="O82" s="220"/>
      <c r="P82" s="222">
        <v>0</v>
      </c>
      <c r="Q82" s="222">
        <v>0</v>
      </c>
      <c r="R82" s="223">
        <f t="shared" si="3"/>
        <v>0</v>
      </c>
      <c r="S82" s="224"/>
      <c r="T82" s="254"/>
      <c r="U82" s="251"/>
      <c r="V82" s="221"/>
      <c r="W82" s="245"/>
      <c r="X82" s="130"/>
      <c r="Y82" s="220"/>
      <c r="Z82" s="222">
        <v>0</v>
      </c>
      <c r="AA82" s="222">
        <v>0</v>
      </c>
      <c r="AB82" s="223">
        <f t="shared" si="4"/>
        <v>0</v>
      </c>
      <c r="AC82" s="224"/>
      <c r="AD82" s="254"/>
      <c r="AE82" s="251"/>
      <c r="AF82" s="221"/>
      <c r="AG82" s="245"/>
      <c r="AH82" s="130"/>
      <c r="AI82" s="220"/>
      <c r="AJ82" s="222">
        <v>0</v>
      </c>
      <c r="AK82" s="222">
        <v>0</v>
      </c>
      <c r="AL82" s="223">
        <f t="shared" si="5"/>
        <v>0</v>
      </c>
      <c r="AM82" s="224"/>
    </row>
    <row r="83" spans="1:39" s="43" customFormat="1" ht="14.25" x14ac:dyDescent="0.2">
      <c r="A83" s="42"/>
      <c r="B83" s="220"/>
      <c r="C83" s="221"/>
      <c r="D83" s="129"/>
      <c r="E83" s="130"/>
      <c r="F83" s="220"/>
      <c r="G83" s="222">
        <v>0</v>
      </c>
      <c r="H83" s="222">
        <v>0</v>
      </c>
      <c r="I83" s="223">
        <f t="shared" si="6"/>
        <v>0</v>
      </c>
      <c r="J83" s="224"/>
      <c r="K83" s="220"/>
      <c r="L83" s="221"/>
      <c r="M83" s="129"/>
      <c r="N83" s="130"/>
      <c r="O83" s="220"/>
      <c r="P83" s="222">
        <v>0</v>
      </c>
      <c r="Q83" s="222">
        <v>0</v>
      </c>
      <c r="R83" s="223">
        <f t="shared" si="3"/>
        <v>0</v>
      </c>
      <c r="S83" s="224"/>
      <c r="T83" s="254"/>
      <c r="U83" s="251"/>
      <c r="V83" s="221"/>
      <c r="W83" s="245"/>
      <c r="X83" s="130"/>
      <c r="Y83" s="220"/>
      <c r="Z83" s="222">
        <v>0</v>
      </c>
      <c r="AA83" s="222">
        <v>0</v>
      </c>
      <c r="AB83" s="223">
        <f t="shared" si="4"/>
        <v>0</v>
      </c>
      <c r="AC83" s="224"/>
      <c r="AD83" s="254"/>
      <c r="AE83" s="251"/>
      <c r="AF83" s="221"/>
      <c r="AG83" s="245"/>
      <c r="AH83" s="130"/>
      <c r="AI83" s="220"/>
      <c r="AJ83" s="222">
        <v>0</v>
      </c>
      <c r="AK83" s="222">
        <v>0</v>
      </c>
      <c r="AL83" s="223">
        <f t="shared" si="5"/>
        <v>0</v>
      </c>
      <c r="AM83" s="224"/>
    </row>
    <row r="84" spans="1:39" s="43" customFormat="1" ht="14.25" x14ac:dyDescent="0.2">
      <c r="A84" s="42"/>
      <c r="B84" s="220"/>
      <c r="C84" s="221"/>
      <c r="D84" s="129"/>
      <c r="E84" s="130"/>
      <c r="F84" s="220"/>
      <c r="G84" s="222">
        <v>0</v>
      </c>
      <c r="H84" s="222">
        <v>0</v>
      </c>
      <c r="I84" s="223">
        <f t="shared" si="6"/>
        <v>0</v>
      </c>
      <c r="J84" s="224"/>
      <c r="K84" s="220"/>
      <c r="L84" s="221"/>
      <c r="M84" s="129"/>
      <c r="N84" s="130"/>
      <c r="O84" s="220"/>
      <c r="P84" s="222">
        <v>0</v>
      </c>
      <c r="Q84" s="222">
        <v>0</v>
      </c>
      <c r="R84" s="223">
        <f t="shared" si="3"/>
        <v>0</v>
      </c>
      <c r="S84" s="224"/>
      <c r="T84" s="254"/>
      <c r="U84" s="251"/>
      <c r="V84" s="221"/>
      <c r="W84" s="245"/>
      <c r="X84" s="130"/>
      <c r="Y84" s="220"/>
      <c r="Z84" s="222">
        <v>0</v>
      </c>
      <c r="AA84" s="222">
        <v>0</v>
      </c>
      <c r="AB84" s="223">
        <f t="shared" si="4"/>
        <v>0</v>
      </c>
      <c r="AC84" s="224"/>
      <c r="AD84" s="254"/>
      <c r="AE84" s="251"/>
      <c r="AF84" s="221"/>
      <c r="AG84" s="245"/>
      <c r="AH84" s="130"/>
      <c r="AI84" s="220"/>
      <c r="AJ84" s="222">
        <v>0</v>
      </c>
      <c r="AK84" s="222">
        <v>0</v>
      </c>
      <c r="AL84" s="223">
        <f t="shared" si="5"/>
        <v>0</v>
      </c>
      <c r="AM84" s="224"/>
    </row>
    <row r="85" spans="1:39" s="43" customFormat="1" ht="14.25" x14ac:dyDescent="0.2">
      <c r="A85" s="42"/>
      <c r="B85" s="220"/>
      <c r="C85" s="221"/>
      <c r="D85" s="129"/>
      <c r="E85" s="130"/>
      <c r="F85" s="220"/>
      <c r="G85" s="222">
        <v>0</v>
      </c>
      <c r="H85" s="222">
        <v>0</v>
      </c>
      <c r="I85" s="223">
        <f t="shared" si="6"/>
        <v>0</v>
      </c>
      <c r="J85" s="224"/>
      <c r="K85" s="220"/>
      <c r="L85" s="221"/>
      <c r="M85" s="129"/>
      <c r="N85" s="130"/>
      <c r="O85" s="220"/>
      <c r="P85" s="222">
        <v>0</v>
      </c>
      <c r="Q85" s="222">
        <v>0</v>
      </c>
      <c r="R85" s="223">
        <f t="shared" si="3"/>
        <v>0</v>
      </c>
      <c r="S85" s="224"/>
      <c r="T85" s="254"/>
      <c r="U85" s="251"/>
      <c r="V85" s="221"/>
      <c r="W85" s="245"/>
      <c r="X85" s="130"/>
      <c r="Y85" s="220"/>
      <c r="Z85" s="222">
        <v>0</v>
      </c>
      <c r="AA85" s="222">
        <v>0</v>
      </c>
      <c r="AB85" s="223">
        <f t="shared" si="4"/>
        <v>0</v>
      </c>
      <c r="AC85" s="224"/>
      <c r="AD85" s="254"/>
      <c r="AE85" s="251"/>
      <c r="AF85" s="221"/>
      <c r="AG85" s="245"/>
      <c r="AH85" s="130"/>
      <c r="AI85" s="220"/>
      <c r="AJ85" s="222">
        <v>0</v>
      </c>
      <c r="AK85" s="222">
        <v>0</v>
      </c>
      <c r="AL85" s="223">
        <f t="shared" si="5"/>
        <v>0</v>
      </c>
      <c r="AM85" s="224"/>
    </row>
    <row r="86" spans="1:39" s="43" customFormat="1" ht="14.25" x14ac:dyDescent="0.2">
      <c r="A86" s="42"/>
      <c r="B86" s="220"/>
      <c r="C86" s="221"/>
      <c r="D86" s="129"/>
      <c r="E86" s="130"/>
      <c r="F86" s="220"/>
      <c r="G86" s="222">
        <v>0</v>
      </c>
      <c r="H86" s="222">
        <v>0</v>
      </c>
      <c r="I86" s="223">
        <f t="shared" si="6"/>
        <v>0</v>
      </c>
      <c r="J86" s="224"/>
      <c r="K86" s="220"/>
      <c r="L86" s="221"/>
      <c r="M86" s="129"/>
      <c r="N86" s="130"/>
      <c r="O86" s="220"/>
      <c r="P86" s="222">
        <v>0</v>
      </c>
      <c r="Q86" s="222">
        <v>0</v>
      </c>
      <c r="R86" s="223">
        <f t="shared" si="3"/>
        <v>0</v>
      </c>
      <c r="S86" s="224"/>
      <c r="T86" s="254"/>
      <c r="U86" s="251"/>
      <c r="V86" s="221"/>
      <c r="W86" s="245"/>
      <c r="X86" s="130"/>
      <c r="Y86" s="220"/>
      <c r="Z86" s="222">
        <v>0</v>
      </c>
      <c r="AA86" s="222">
        <v>0</v>
      </c>
      <c r="AB86" s="223">
        <f t="shared" si="4"/>
        <v>0</v>
      </c>
      <c r="AC86" s="224"/>
      <c r="AD86" s="254"/>
      <c r="AE86" s="251"/>
      <c r="AF86" s="221"/>
      <c r="AG86" s="245"/>
      <c r="AH86" s="130"/>
      <c r="AI86" s="220"/>
      <c r="AJ86" s="222">
        <v>0</v>
      </c>
      <c r="AK86" s="222">
        <v>0</v>
      </c>
      <c r="AL86" s="223">
        <f t="shared" si="5"/>
        <v>0</v>
      </c>
      <c r="AM86" s="224"/>
    </row>
    <row r="87" spans="1:39" s="43" customFormat="1" ht="14.25" x14ac:dyDescent="0.2">
      <c r="A87" s="42"/>
      <c r="B87" s="220"/>
      <c r="C87" s="221"/>
      <c r="D87" s="129"/>
      <c r="E87" s="130"/>
      <c r="F87" s="220"/>
      <c r="G87" s="222">
        <v>0</v>
      </c>
      <c r="H87" s="222">
        <v>0</v>
      </c>
      <c r="I87" s="223">
        <f t="shared" si="6"/>
        <v>0</v>
      </c>
      <c r="J87" s="224"/>
      <c r="K87" s="220"/>
      <c r="L87" s="221"/>
      <c r="M87" s="129"/>
      <c r="N87" s="130"/>
      <c r="O87" s="220"/>
      <c r="P87" s="222">
        <v>0</v>
      </c>
      <c r="Q87" s="222">
        <v>0</v>
      </c>
      <c r="R87" s="223">
        <f t="shared" si="3"/>
        <v>0</v>
      </c>
      <c r="S87" s="224"/>
      <c r="T87" s="254"/>
      <c r="U87" s="251"/>
      <c r="V87" s="221"/>
      <c r="W87" s="245"/>
      <c r="X87" s="130"/>
      <c r="Y87" s="220"/>
      <c r="Z87" s="222">
        <v>0</v>
      </c>
      <c r="AA87" s="222">
        <v>0</v>
      </c>
      <c r="AB87" s="223">
        <f t="shared" si="4"/>
        <v>0</v>
      </c>
      <c r="AC87" s="224"/>
      <c r="AD87" s="254"/>
      <c r="AE87" s="251"/>
      <c r="AF87" s="221"/>
      <c r="AG87" s="245"/>
      <c r="AH87" s="130"/>
      <c r="AI87" s="220"/>
      <c r="AJ87" s="222">
        <v>0</v>
      </c>
      <c r="AK87" s="222">
        <v>0</v>
      </c>
      <c r="AL87" s="223">
        <f t="shared" si="5"/>
        <v>0</v>
      </c>
      <c r="AM87" s="224"/>
    </row>
    <row r="88" spans="1:39" s="43" customFormat="1" ht="14.25" x14ac:dyDescent="0.2">
      <c r="A88" s="42"/>
      <c r="B88" s="220"/>
      <c r="C88" s="221"/>
      <c r="D88" s="129"/>
      <c r="E88" s="130"/>
      <c r="F88" s="220"/>
      <c r="G88" s="222">
        <v>0</v>
      </c>
      <c r="H88" s="222">
        <v>0</v>
      </c>
      <c r="I88" s="223">
        <f t="shared" si="6"/>
        <v>0</v>
      </c>
      <c r="J88" s="224"/>
      <c r="K88" s="220"/>
      <c r="L88" s="221"/>
      <c r="M88" s="129"/>
      <c r="N88" s="130"/>
      <c r="O88" s="220"/>
      <c r="P88" s="222">
        <v>0</v>
      </c>
      <c r="Q88" s="222">
        <v>0</v>
      </c>
      <c r="R88" s="223">
        <f t="shared" si="3"/>
        <v>0</v>
      </c>
      <c r="S88" s="224"/>
      <c r="T88" s="254"/>
      <c r="U88" s="251"/>
      <c r="V88" s="221"/>
      <c r="W88" s="245"/>
      <c r="X88" s="130"/>
      <c r="Y88" s="220"/>
      <c r="Z88" s="222">
        <v>0</v>
      </c>
      <c r="AA88" s="222">
        <v>0</v>
      </c>
      <c r="AB88" s="223">
        <f t="shared" si="4"/>
        <v>0</v>
      </c>
      <c r="AC88" s="224"/>
      <c r="AD88" s="254"/>
      <c r="AE88" s="251"/>
      <c r="AF88" s="221"/>
      <c r="AG88" s="245"/>
      <c r="AH88" s="130"/>
      <c r="AI88" s="220"/>
      <c r="AJ88" s="222">
        <v>0</v>
      </c>
      <c r="AK88" s="222">
        <v>0</v>
      </c>
      <c r="AL88" s="223">
        <f t="shared" si="5"/>
        <v>0</v>
      </c>
      <c r="AM88" s="224"/>
    </row>
    <row r="89" spans="1:39" s="43" customFormat="1" ht="14.25" x14ac:dyDescent="0.2">
      <c r="A89" s="42"/>
      <c r="B89" s="220"/>
      <c r="C89" s="221"/>
      <c r="D89" s="129"/>
      <c r="E89" s="130"/>
      <c r="F89" s="220"/>
      <c r="G89" s="222">
        <v>0</v>
      </c>
      <c r="H89" s="222">
        <v>0</v>
      </c>
      <c r="I89" s="223">
        <f t="shared" si="6"/>
        <v>0</v>
      </c>
      <c r="J89" s="224"/>
      <c r="K89" s="220"/>
      <c r="L89" s="221"/>
      <c r="M89" s="129"/>
      <c r="N89" s="130"/>
      <c r="O89" s="220"/>
      <c r="P89" s="222">
        <v>0</v>
      </c>
      <c r="Q89" s="222">
        <v>0</v>
      </c>
      <c r="R89" s="223">
        <f t="shared" si="3"/>
        <v>0</v>
      </c>
      <c r="S89" s="224"/>
      <c r="T89" s="254"/>
      <c r="U89" s="251"/>
      <c r="V89" s="221"/>
      <c r="W89" s="245"/>
      <c r="X89" s="130"/>
      <c r="Y89" s="220"/>
      <c r="Z89" s="222">
        <v>0</v>
      </c>
      <c r="AA89" s="222">
        <v>0</v>
      </c>
      <c r="AB89" s="223">
        <f t="shared" si="4"/>
        <v>0</v>
      </c>
      <c r="AC89" s="224"/>
      <c r="AD89" s="254"/>
      <c r="AE89" s="251"/>
      <c r="AF89" s="221"/>
      <c r="AG89" s="245"/>
      <c r="AH89" s="130"/>
      <c r="AI89" s="220"/>
      <c r="AJ89" s="222">
        <v>0</v>
      </c>
      <c r="AK89" s="222">
        <v>0</v>
      </c>
      <c r="AL89" s="223">
        <f t="shared" si="5"/>
        <v>0</v>
      </c>
      <c r="AM89" s="224"/>
    </row>
    <row r="90" spans="1:39" s="43" customFormat="1" ht="14.25" x14ac:dyDescent="0.2">
      <c r="A90" s="42"/>
      <c r="B90" s="220"/>
      <c r="C90" s="221"/>
      <c r="D90" s="129"/>
      <c r="E90" s="130"/>
      <c r="F90" s="220"/>
      <c r="G90" s="222">
        <v>0</v>
      </c>
      <c r="H90" s="222">
        <v>0</v>
      </c>
      <c r="I90" s="223">
        <f t="shared" si="6"/>
        <v>0</v>
      </c>
      <c r="J90" s="224"/>
      <c r="K90" s="220"/>
      <c r="L90" s="221"/>
      <c r="M90" s="129"/>
      <c r="N90" s="130"/>
      <c r="O90" s="220"/>
      <c r="P90" s="222">
        <v>0</v>
      </c>
      <c r="Q90" s="222">
        <v>0</v>
      </c>
      <c r="R90" s="223">
        <f t="shared" si="3"/>
        <v>0</v>
      </c>
      <c r="S90" s="224"/>
      <c r="T90" s="254"/>
      <c r="U90" s="251"/>
      <c r="V90" s="221"/>
      <c r="W90" s="245"/>
      <c r="X90" s="130"/>
      <c r="Y90" s="220"/>
      <c r="Z90" s="222">
        <v>0</v>
      </c>
      <c r="AA90" s="222">
        <v>0</v>
      </c>
      <c r="AB90" s="223">
        <f t="shared" si="4"/>
        <v>0</v>
      </c>
      <c r="AC90" s="224"/>
      <c r="AD90" s="254"/>
      <c r="AE90" s="251"/>
      <c r="AF90" s="221"/>
      <c r="AG90" s="245"/>
      <c r="AH90" s="130"/>
      <c r="AI90" s="220"/>
      <c r="AJ90" s="222">
        <v>0</v>
      </c>
      <c r="AK90" s="222">
        <v>0</v>
      </c>
      <c r="AL90" s="223">
        <f t="shared" si="5"/>
        <v>0</v>
      </c>
      <c r="AM90" s="224"/>
    </row>
    <row r="91" spans="1:39" s="43" customFormat="1" ht="14.25" x14ac:dyDescent="0.2">
      <c r="A91" s="42"/>
      <c r="B91" s="220"/>
      <c r="C91" s="221"/>
      <c r="D91" s="129"/>
      <c r="E91" s="130"/>
      <c r="F91" s="220"/>
      <c r="G91" s="222">
        <v>0</v>
      </c>
      <c r="H91" s="222">
        <v>0</v>
      </c>
      <c r="I91" s="223">
        <f t="shared" si="6"/>
        <v>0</v>
      </c>
      <c r="J91" s="224"/>
      <c r="K91" s="220"/>
      <c r="L91" s="221"/>
      <c r="M91" s="129"/>
      <c r="N91" s="130"/>
      <c r="O91" s="220"/>
      <c r="P91" s="222">
        <v>0</v>
      </c>
      <c r="Q91" s="222">
        <v>0</v>
      </c>
      <c r="R91" s="223">
        <f t="shared" si="3"/>
        <v>0</v>
      </c>
      <c r="S91" s="224"/>
      <c r="T91" s="254"/>
      <c r="U91" s="251"/>
      <c r="V91" s="221"/>
      <c r="W91" s="245"/>
      <c r="X91" s="130"/>
      <c r="Y91" s="220"/>
      <c r="Z91" s="222">
        <v>0</v>
      </c>
      <c r="AA91" s="222">
        <v>0</v>
      </c>
      <c r="AB91" s="223">
        <f t="shared" si="4"/>
        <v>0</v>
      </c>
      <c r="AC91" s="224"/>
      <c r="AD91" s="254"/>
      <c r="AE91" s="251"/>
      <c r="AF91" s="221"/>
      <c r="AG91" s="245"/>
      <c r="AH91" s="130"/>
      <c r="AI91" s="220"/>
      <c r="AJ91" s="222">
        <v>0</v>
      </c>
      <c r="AK91" s="222">
        <v>0</v>
      </c>
      <c r="AL91" s="223">
        <f t="shared" si="5"/>
        <v>0</v>
      </c>
      <c r="AM91" s="224"/>
    </row>
    <row r="92" spans="1:39" s="43" customFormat="1" ht="14.25" x14ac:dyDescent="0.2">
      <c r="A92" s="42"/>
      <c r="B92" s="220"/>
      <c r="C92" s="221"/>
      <c r="D92" s="129"/>
      <c r="E92" s="130"/>
      <c r="F92" s="220"/>
      <c r="G92" s="222">
        <v>0</v>
      </c>
      <c r="H92" s="222">
        <v>0</v>
      </c>
      <c r="I92" s="223">
        <f t="shared" si="6"/>
        <v>0</v>
      </c>
      <c r="J92" s="224"/>
      <c r="K92" s="220"/>
      <c r="L92" s="221"/>
      <c r="M92" s="129"/>
      <c r="N92" s="130"/>
      <c r="O92" s="220"/>
      <c r="P92" s="222">
        <v>0</v>
      </c>
      <c r="Q92" s="222">
        <v>0</v>
      </c>
      <c r="R92" s="223">
        <f t="shared" si="3"/>
        <v>0</v>
      </c>
      <c r="S92" s="224"/>
      <c r="T92" s="254"/>
      <c r="U92" s="251"/>
      <c r="V92" s="221"/>
      <c r="W92" s="245"/>
      <c r="X92" s="130"/>
      <c r="Y92" s="220"/>
      <c r="Z92" s="222">
        <v>0</v>
      </c>
      <c r="AA92" s="222">
        <v>0</v>
      </c>
      <c r="AB92" s="223">
        <f t="shared" si="4"/>
        <v>0</v>
      </c>
      <c r="AC92" s="224"/>
      <c r="AD92" s="254"/>
      <c r="AE92" s="251"/>
      <c r="AF92" s="221"/>
      <c r="AG92" s="245"/>
      <c r="AH92" s="130"/>
      <c r="AI92" s="220"/>
      <c r="AJ92" s="222">
        <v>0</v>
      </c>
      <c r="AK92" s="222">
        <v>0</v>
      </c>
      <c r="AL92" s="223">
        <f t="shared" si="5"/>
        <v>0</v>
      </c>
      <c r="AM92" s="224"/>
    </row>
    <row r="93" spans="1:39" s="43" customFormat="1" ht="14.25" x14ac:dyDescent="0.2">
      <c r="A93" s="42"/>
      <c r="B93" s="220"/>
      <c r="C93" s="221"/>
      <c r="D93" s="129"/>
      <c r="E93" s="130"/>
      <c r="F93" s="220"/>
      <c r="G93" s="222">
        <v>0</v>
      </c>
      <c r="H93" s="222">
        <v>0</v>
      </c>
      <c r="I93" s="223">
        <f t="shared" si="6"/>
        <v>0</v>
      </c>
      <c r="J93" s="224"/>
      <c r="K93" s="220"/>
      <c r="L93" s="221"/>
      <c r="M93" s="129"/>
      <c r="N93" s="130"/>
      <c r="O93" s="220"/>
      <c r="P93" s="222">
        <v>0</v>
      </c>
      <c r="Q93" s="222">
        <v>0</v>
      </c>
      <c r="R93" s="223">
        <f t="shared" si="3"/>
        <v>0</v>
      </c>
      <c r="S93" s="224"/>
      <c r="T93" s="254"/>
      <c r="U93" s="251"/>
      <c r="V93" s="221"/>
      <c r="W93" s="245"/>
      <c r="X93" s="130"/>
      <c r="Y93" s="220"/>
      <c r="Z93" s="222">
        <v>0</v>
      </c>
      <c r="AA93" s="222">
        <v>0</v>
      </c>
      <c r="AB93" s="223">
        <f t="shared" si="4"/>
        <v>0</v>
      </c>
      <c r="AC93" s="224"/>
      <c r="AD93" s="254"/>
      <c r="AE93" s="251"/>
      <c r="AF93" s="221"/>
      <c r="AG93" s="245"/>
      <c r="AH93" s="130"/>
      <c r="AI93" s="220"/>
      <c r="AJ93" s="222">
        <v>0</v>
      </c>
      <c r="AK93" s="222">
        <v>0</v>
      </c>
      <c r="AL93" s="223">
        <f t="shared" si="5"/>
        <v>0</v>
      </c>
      <c r="AM93" s="224"/>
    </row>
    <row r="94" spans="1:39" s="43" customFormat="1" ht="14.25" x14ac:dyDescent="0.2">
      <c r="A94" s="42"/>
      <c r="B94" s="220"/>
      <c r="C94" s="221"/>
      <c r="D94" s="129"/>
      <c r="E94" s="130"/>
      <c r="F94" s="220"/>
      <c r="G94" s="222">
        <v>0</v>
      </c>
      <c r="H94" s="222">
        <v>0</v>
      </c>
      <c r="I94" s="223">
        <f t="shared" si="6"/>
        <v>0</v>
      </c>
      <c r="J94" s="224"/>
      <c r="K94" s="220"/>
      <c r="L94" s="221"/>
      <c r="M94" s="129"/>
      <c r="N94" s="130"/>
      <c r="O94" s="220"/>
      <c r="P94" s="222">
        <v>0</v>
      </c>
      <c r="Q94" s="222">
        <v>0</v>
      </c>
      <c r="R94" s="223">
        <f t="shared" si="3"/>
        <v>0</v>
      </c>
      <c r="S94" s="224"/>
      <c r="T94" s="254"/>
      <c r="U94" s="251"/>
      <c r="V94" s="221"/>
      <c r="W94" s="245"/>
      <c r="X94" s="130"/>
      <c r="Y94" s="220"/>
      <c r="Z94" s="222">
        <v>0</v>
      </c>
      <c r="AA94" s="222">
        <v>0</v>
      </c>
      <c r="AB94" s="223">
        <f t="shared" si="4"/>
        <v>0</v>
      </c>
      <c r="AC94" s="224"/>
      <c r="AD94" s="254"/>
      <c r="AE94" s="251"/>
      <c r="AF94" s="221"/>
      <c r="AG94" s="245"/>
      <c r="AH94" s="130"/>
      <c r="AI94" s="220"/>
      <c r="AJ94" s="222">
        <v>0</v>
      </c>
      <c r="AK94" s="222">
        <v>0</v>
      </c>
      <c r="AL94" s="223">
        <f t="shared" si="5"/>
        <v>0</v>
      </c>
      <c r="AM94" s="224"/>
    </row>
    <row r="95" spans="1:39" s="43" customFormat="1" ht="14.25" x14ac:dyDescent="0.2">
      <c r="A95" s="42"/>
      <c r="B95" s="220"/>
      <c r="C95" s="221"/>
      <c r="D95" s="129"/>
      <c r="E95" s="130"/>
      <c r="F95" s="220"/>
      <c r="G95" s="222">
        <v>0</v>
      </c>
      <c r="H95" s="222">
        <v>0</v>
      </c>
      <c r="I95" s="223">
        <f t="shared" si="6"/>
        <v>0</v>
      </c>
      <c r="J95" s="224"/>
      <c r="K95" s="220"/>
      <c r="L95" s="221"/>
      <c r="M95" s="129"/>
      <c r="N95" s="130"/>
      <c r="O95" s="220"/>
      <c r="P95" s="222">
        <v>0</v>
      </c>
      <c r="Q95" s="222">
        <v>0</v>
      </c>
      <c r="R95" s="223">
        <f t="shared" si="3"/>
        <v>0</v>
      </c>
      <c r="S95" s="224"/>
      <c r="T95" s="254"/>
      <c r="U95" s="251"/>
      <c r="V95" s="221"/>
      <c r="W95" s="245"/>
      <c r="X95" s="130"/>
      <c r="Y95" s="220"/>
      <c r="Z95" s="222">
        <v>0</v>
      </c>
      <c r="AA95" s="222">
        <v>0</v>
      </c>
      <c r="AB95" s="223">
        <f t="shared" si="4"/>
        <v>0</v>
      </c>
      <c r="AC95" s="224"/>
      <c r="AD95" s="254"/>
      <c r="AE95" s="251"/>
      <c r="AF95" s="221"/>
      <c r="AG95" s="245"/>
      <c r="AH95" s="130"/>
      <c r="AI95" s="220"/>
      <c r="AJ95" s="222">
        <v>0</v>
      </c>
      <c r="AK95" s="222">
        <v>0</v>
      </c>
      <c r="AL95" s="223">
        <f t="shared" si="5"/>
        <v>0</v>
      </c>
      <c r="AM95" s="224"/>
    </row>
    <row r="96" spans="1:39" s="43" customFormat="1" ht="14.25" x14ac:dyDescent="0.2">
      <c r="A96" s="42"/>
      <c r="B96" s="220"/>
      <c r="C96" s="221"/>
      <c r="D96" s="129"/>
      <c r="E96" s="130"/>
      <c r="F96" s="220"/>
      <c r="G96" s="222">
        <v>0</v>
      </c>
      <c r="H96" s="222">
        <v>0</v>
      </c>
      <c r="I96" s="223">
        <f t="shared" si="6"/>
        <v>0</v>
      </c>
      <c r="J96" s="224"/>
      <c r="K96" s="220"/>
      <c r="L96" s="221"/>
      <c r="M96" s="129"/>
      <c r="N96" s="130"/>
      <c r="O96" s="220"/>
      <c r="P96" s="222">
        <v>0</v>
      </c>
      <c r="Q96" s="222">
        <v>0</v>
      </c>
      <c r="R96" s="223">
        <f t="shared" si="3"/>
        <v>0</v>
      </c>
      <c r="S96" s="224"/>
      <c r="T96" s="254"/>
      <c r="U96" s="251"/>
      <c r="V96" s="221"/>
      <c r="W96" s="245"/>
      <c r="X96" s="130"/>
      <c r="Y96" s="220"/>
      <c r="Z96" s="222">
        <v>0</v>
      </c>
      <c r="AA96" s="222">
        <v>0</v>
      </c>
      <c r="AB96" s="223">
        <f t="shared" si="4"/>
        <v>0</v>
      </c>
      <c r="AC96" s="224"/>
      <c r="AD96" s="254"/>
      <c r="AE96" s="251"/>
      <c r="AF96" s="221"/>
      <c r="AG96" s="245"/>
      <c r="AH96" s="130"/>
      <c r="AI96" s="220"/>
      <c r="AJ96" s="222">
        <v>0</v>
      </c>
      <c r="AK96" s="222">
        <v>0</v>
      </c>
      <c r="AL96" s="223">
        <f t="shared" si="5"/>
        <v>0</v>
      </c>
      <c r="AM96" s="224"/>
    </row>
    <row r="97" spans="1:39" s="43" customFormat="1" ht="14.25" x14ac:dyDescent="0.2">
      <c r="A97" s="42"/>
      <c r="B97" s="220"/>
      <c r="C97" s="221"/>
      <c r="D97" s="129"/>
      <c r="E97" s="130"/>
      <c r="F97" s="220"/>
      <c r="G97" s="222">
        <v>0</v>
      </c>
      <c r="H97" s="222">
        <v>0</v>
      </c>
      <c r="I97" s="223">
        <f t="shared" si="6"/>
        <v>0</v>
      </c>
      <c r="J97" s="224"/>
      <c r="K97" s="220"/>
      <c r="L97" s="221"/>
      <c r="M97" s="129"/>
      <c r="N97" s="130"/>
      <c r="O97" s="220"/>
      <c r="P97" s="222">
        <v>0</v>
      </c>
      <c r="Q97" s="222">
        <v>0</v>
      </c>
      <c r="R97" s="223">
        <f t="shared" si="3"/>
        <v>0</v>
      </c>
      <c r="S97" s="224"/>
      <c r="T97" s="254"/>
      <c r="U97" s="251"/>
      <c r="V97" s="221"/>
      <c r="W97" s="245"/>
      <c r="X97" s="130"/>
      <c r="Y97" s="220"/>
      <c r="Z97" s="222">
        <v>0</v>
      </c>
      <c r="AA97" s="222">
        <v>0</v>
      </c>
      <c r="AB97" s="223">
        <f t="shared" si="4"/>
        <v>0</v>
      </c>
      <c r="AC97" s="224"/>
      <c r="AD97" s="254"/>
      <c r="AE97" s="251"/>
      <c r="AF97" s="221"/>
      <c r="AG97" s="245"/>
      <c r="AH97" s="130"/>
      <c r="AI97" s="220"/>
      <c r="AJ97" s="222">
        <v>0</v>
      </c>
      <c r="AK97" s="222">
        <v>0</v>
      </c>
      <c r="AL97" s="223">
        <f t="shared" si="5"/>
        <v>0</v>
      </c>
      <c r="AM97" s="224"/>
    </row>
    <row r="98" spans="1:39" s="43" customFormat="1" ht="14.25" x14ac:dyDescent="0.2">
      <c r="A98" s="42"/>
      <c r="B98" s="220"/>
      <c r="C98" s="221"/>
      <c r="D98" s="129"/>
      <c r="E98" s="130"/>
      <c r="F98" s="220"/>
      <c r="G98" s="222">
        <v>0</v>
      </c>
      <c r="H98" s="222">
        <v>0</v>
      </c>
      <c r="I98" s="223">
        <f t="shared" si="6"/>
        <v>0</v>
      </c>
      <c r="J98" s="224"/>
      <c r="K98" s="220"/>
      <c r="L98" s="221"/>
      <c r="M98" s="129"/>
      <c r="N98" s="130"/>
      <c r="O98" s="220"/>
      <c r="P98" s="222">
        <v>0</v>
      </c>
      <c r="Q98" s="222">
        <v>0</v>
      </c>
      <c r="R98" s="223">
        <f t="shared" si="3"/>
        <v>0</v>
      </c>
      <c r="S98" s="224"/>
      <c r="T98" s="254"/>
      <c r="U98" s="251"/>
      <c r="V98" s="221"/>
      <c r="W98" s="245"/>
      <c r="X98" s="130"/>
      <c r="Y98" s="220"/>
      <c r="Z98" s="222">
        <v>0</v>
      </c>
      <c r="AA98" s="222">
        <v>0</v>
      </c>
      <c r="AB98" s="223">
        <f t="shared" si="4"/>
        <v>0</v>
      </c>
      <c r="AC98" s="224"/>
      <c r="AD98" s="254"/>
      <c r="AE98" s="251"/>
      <c r="AF98" s="221"/>
      <c r="AG98" s="245"/>
      <c r="AH98" s="130"/>
      <c r="AI98" s="220"/>
      <c r="AJ98" s="222">
        <v>0</v>
      </c>
      <c r="AK98" s="222">
        <v>0</v>
      </c>
      <c r="AL98" s="223">
        <f t="shared" si="5"/>
        <v>0</v>
      </c>
      <c r="AM98" s="224"/>
    </row>
    <row r="99" spans="1:39" s="43" customFormat="1" ht="14.25" x14ac:dyDescent="0.2">
      <c r="A99" s="42"/>
      <c r="B99" s="220"/>
      <c r="C99" s="221"/>
      <c r="D99" s="129"/>
      <c r="E99" s="130"/>
      <c r="F99" s="220"/>
      <c r="G99" s="222">
        <v>0</v>
      </c>
      <c r="H99" s="222">
        <v>0</v>
      </c>
      <c r="I99" s="223">
        <f t="shared" si="6"/>
        <v>0</v>
      </c>
      <c r="J99" s="224"/>
      <c r="K99" s="220"/>
      <c r="L99" s="221"/>
      <c r="M99" s="129"/>
      <c r="N99" s="130"/>
      <c r="O99" s="220"/>
      <c r="P99" s="222">
        <v>0</v>
      </c>
      <c r="Q99" s="222">
        <v>0</v>
      </c>
      <c r="R99" s="223">
        <f t="shared" si="3"/>
        <v>0</v>
      </c>
      <c r="S99" s="224"/>
      <c r="T99" s="254"/>
      <c r="U99" s="251"/>
      <c r="V99" s="221"/>
      <c r="W99" s="245"/>
      <c r="X99" s="130"/>
      <c r="Y99" s="220"/>
      <c r="Z99" s="222">
        <v>0</v>
      </c>
      <c r="AA99" s="222">
        <v>0</v>
      </c>
      <c r="AB99" s="223">
        <f t="shared" si="4"/>
        <v>0</v>
      </c>
      <c r="AC99" s="224"/>
      <c r="AD99" s="254"/>
      <c r="AE99" s="251"/>
      <c r="AF99" s="221"/>
      <c r="AG99" s="245"/>
      <c r="AH99" s="130"/>
      <c r="AI99" s="220"/>
      <c r="AJ99" s="222">
        <v>0</v>
      </c>
      <c r="AK99" s="222">
        <v>0</v>
      </c>
      <c r="AL99" s="223">
        <f t="shared" si="5"/>
        <v>0</v>
      </c>
      <c r="AM99" s="224"/>
    </row>
    <row r="100" spans="1:39" s="43" customFormat="1" ht="14.25" x14ac:dyDescent="0.2">
      <c r="A100" s="42"/>
      <c r="B100" s="220"/>
      <c r="C100" s="221"/>
      <c r="D100" s="129"/>
      <c r="E100" s="130"/>
      <c r="F100" s="220"/>
      <c r="G100" s="222">
        <v>0</v>
      </c>
      <c r="H100" s="222">
        <v>0</v>
      </c>
      <c r="I100" s="223">
        <f t="shared" si="6"/>
        <v>0</v>
      </c>
      <c r="J100" s="224"/>
      <c r="K100" s="220"/>
      <c r="L100" s="221"/>
      <c r="M100" s="129"/>
      <c r="N100" s="130"/>
      <c r="O100" s="220"/>
      <c r="P100" s="222">
        <v>0</v>
      </c>
      <c r="Q100" s="222">
        <v>0</v>
      </c>
      <c r="R100" s="223">
        <f t="shared" si="3"/>
        <v>0</v>
      </c>
      <c r="S100" s="224"/>
      <c r="T100" s="254"/>
      <c r="U100" s="251"/>
      <c r="V100" s="221"/>
      <c r="W100" s="245"/>
      <c r="X100" s="130"/>
      <c r="Y100" s="220"/>
      <c r="Z100" s="222">
        <v>0</v>
      </c>
      <c r="AA100" s="222">
        <v>0</v>
      </c>
      <c r="AB100" s="223">
        <f t="shared" si="4"/>
        <v>0</v>
      </c>
      <c r="AC100" s="224"/>
      <c r="AD100" s="254"/>
      <c r="AE100" s="251"/>
      <c r="AF100" s="221"/>
      <c r="AG100" s="245"/>
      <c r="AH100" s="130"/>
      <c r="AI100" s="220"/>
      <c r="AJ100" s="222">
        <v>0</v>
      </c>
      <c r="AK100" s="222">
        <v>0</v>
      </c>
      <c r="AL100" s="223">
        <f t="shared" si="5"/>
        <v>0</v>
      </c>
      <c r="AM100" s="224"/>
    </row>
    <row r="101" spans="1:39" s="43" customFormat="1" ht="14.25" x14ac:dyDescent="0.2">
      <c r="A101" s="42"/>
      <c r="B101" s="220"/>
      <c r="C101" s="221"/>
      <c r="D101" s="129"/>
      <c r="E101" s="130"/>
      <c r="F101" s="220"/>
      <c r="G101" s="222">
        <v>0</v>
      </c>
      <c r="H101" s="222">
        <v>0</v>
      </c>
      <c r="I101" s="223">
        <f t="shared" si="6"/>
        <v>0</v>
      </c>
      <c r="J101" s="224"/>
      <c r="K101" s="220"/>
      <c r="L101" s="221"/>
      <c r="M101" s="129"/>
      <c r="N101" s="130"/>
      <c r="O101" s="220"/>
      <c r="P101" s="222">
        <v>0</v>
      </c>
      <c r="Q101" s="222">
        <v>0</v>
      </c>
      <c r="R101" s="223">
        <f t="shared" si="3"/>
        <v>0</v>
      </c>
      <c r="S101" s="224"/>
      <c r="T101" s="254"/>
      <c r="U101" s="251"/>
      <c r="V101" s="221"/>
      <c r="W101" s="245"/>
      <c r="X101" s="130"/>
      <c r="Y101" s="220"/>
      <c r="Z101" s="222">
        <v>0</v>
      </c>
      <c r="AA101" s="222">
        <v>0</v>
      </c>
      <c r="AB101" s="223">
        <f t="shared" si="4"/>
        <v>0</v>
      </c>
      <c r="AC101" s="224"/>
      <c r="AD101" s="254"/>
      <c r="AE101" s="251"/>
      <c r="AF101" s="221"/>
      <c r="AG101" s="245"/>
      <c r="AH101" s="130"/>
      <c r="AI101" s="220"/>
      <c r="AJ101" s="222">
        <v>0</v>
      </c>
      <c r="AK101" s="222">
        <v>0</v>
      </c>
      <c r="AL101" s="223">
        <f t="shared" si="5"/>
        <v>0</v>
      </c>
      <c r="AM101" s="224"/>
    </row>
    <row r="102" spans="1:39" s="43" customFormat="1" ht="14.25" x14ac:dyDescent="0.2">
      <c r="A102" s="42"/>
      <c r="B102" s="220"/>
      <c r="C102" s="221"/>
      <c r="D102" s="129"/>
      <c r="E102" s="130"/>
      <c r="F102" s="220"/>
      <c r="G102" s="222">
        <v>0</v>
      </c>
      <c r="H102" s="222">
        <v>0</v>
      </c>
      <c r="I102" s="223">
        <f t="shared" si="6"/>
        <v>0</v>
      </c>
      <c r="J102" s="224"/>
      <c r="K102" s="220"/>
      <c r="L102" s="221"/>
      <c r="M102" s="129"/>
      <c r="N102" s="130"/>
      <c r="O102" s="220"/>
      <c r="P102" s="222">
        <v>0</v>
      </c>
      <c r="Q102" s="222">
        <v>0</v>
      </c>
      <c r="R102" s="223">
        <f t="shared" si="3"/>
        <v>0</v>
      </c>
      <c r="S102" s="224"/>
      <c r="T102" s="254"/>
      <c r="U102" s="251"/>
      <c r="V102" s="221"/>
      <c r="W102" s="245"/>
      <c r="X102" s="130"/>
      <c r="Y102" s="220"/>
      <c r="Z102" s="222">
        <v>0</v>
      </c>
      <c r="AA102" s="222">
        <v>0</v>
      </c>
      <c r="AB102" s="223">
        <f t="shared" si="4"/>
        <v>0</v>
      </c>
      <c r="AC102" s="224"/>
      <c r="AD102" s="254"/>
      <c r="AE102" s="251"/>
      <c r="AF102" s="221"/>
      <c r="AG102" s="245"/>
      <c r="AH102" s="130"/>
      <c r="AI102" s="220"/>
      <c r="AJ102" s="222">
        <v>0</v>
      </c>
      <c r="AK102" s="222">
        <v>0</v>
      </c>
      <c r="AL102" s="223">
        <f t="shared" si="5"/>
        <v>0</v>
      </c>
      <c r="AM102" s="224"/>
    </row>
    <row r="103" spans="1:39" s="43" customFormat="1" ht="14.25" x14ac:dyDescent="0.2">
      <c r="A103" s="42"/>
      <c r="B103" s="220"/>
      <c r="C103" s="221"/>
      <c r="D103" s="129"/>
      <c r="E103" s="130"/>
      <c r="F103" s="220"/>
      <c r="G103" s="222">
        <v>0</v>
      </c>
      <c r="H103" s="222">
        <v>0</v>
      </c>
      <c r="I103" s="223">
        <f t="shared" si="6"/>
        <v>0</v>
      </c>
      <c r="J103" s="224"/>
      <c r="K103" s="220"/>
      <c r="L103" s="221"/>
      <c r="M103" s="129"/>
      <c r="N103" s="130"/>
      <c r="O103" s="220"/>
      <c r="P103" s="222">
        <v>0</v>
      </c>
      <c r="Q103" s="222">
        <v>0</v>
      </c>
      <c r="R103" s="223">
        <f t="shared" si="3"/>
        <v>0</v>
      </c>
      <c r="S103" s="224"/>
      <c r="T103" s="254"/>
      <c r="U103" s="251"/>
      <c r="V103" s="221"/>
      <c r="W103" s="245"/>
      <c r="X103" s="130"/>
      <c r="Y103" s="220"/>
      <c r="Z103" s="222">
        <v>0</v>
      </c>
      <c r="AA103" s="222">
        <v>0</v>
      </c>
      <c r="AB103" s="223">
        <f t="shared" si="4"/>
        <v>0</v>
      </c>
      <c r="AC103" s="224"/>
      <c r="AD103" s="254"/>
      <c r="AE103" s="251"/>
      <c r="AF103" s="221"/>
      <c r="AG103" s="245"/>
      <c r="AH103" s="130"/>
      <c r="AI103" s="220"/>
      <c r="AJ103" s="222">
        <v>0</v>
      </c>
      <c r="AK103" s="222">
        <v>0</v>
      </c>
      <c r="AL103" s="223">
        <f t="shared" si="5"/>
        <v>0</v>
      </c>
      <c r="AM103" s="224"/>
    </row>
    <row r="104" spans="1:39" s="43" customFormat="1" ht="14.25" x14ac:dyDescent="0.2">
      <c r="A104" s="42"/>
      <c r="B104" s="220"/>
      <c r="C104" s="221"/>
      <c r="D104" s="129"/>
      <c r="E104" s="130"/>
      <c r="F104" s="220"/>
      <c r="G104" s="222">
        <v>0</v>
      </c>
      <c r="H104" s="222">
        <v>0</v>
      </c>
      <c r="I104" s="223">
        <f t="shared" ref="I104:I111" si="7">(G104*H104)/1000000</f>
        <v>0</v>
      </c>
      <c r="J104" s="224"/>
      <c r="K104" s="220"/>
      <c r="L104" s="221"/>
      <c r="M104" s="129"/>
      <c r="N104" s="130"/>
      <c r="O104" s="220"/>
      <c r="P104" s="222">
        <v>0</v>
      </c>
      <c r="Q104" s="222">
        <v>0</v>
      </c>
      <c r="R104" s="223">
        <f t="shared" ref="R104:R111" si="8">(P104*Q104)/1000000</f>
        <v>0</v>
      </c>
      <c r="S104" s="224"/>
      <c r="T104" s="254"/>
      <c r="U104" s="251"/>
      <c r="V104" s="221"/>
      <c r="W104" s="245"/>
      <c r="X104" s="130"/>
      <c r="Y104" s="220"/>
      <c r="Z104" s="222">
        <v>0</v>
      </c>
      <c r="AA104" s="222">
        <v>0</v>
      </c>
      <c r="AB104" s="223">
        <f t="shared" ref="AB104:AB111" si="9">(Z104*AA104)/1000000</f>
        <v>0</v>
      </c>
      <c r="AC104" s="224"/>
      <c r="AD104" s="254"/>
      <c r="AE104" s="251"/>
      <c r="AF104" s="221"/>
      <c r="AG104" s="245"/>
      <c r="AH104" s="130"/>
      <c r="AI104" s="220"/>
      <c r="AJ104" s="222">
        <v>0</v>
      </c>
      <c r="AK104" s="222">
        <v>0</v>
      </c>
      <c r="AL104" s="223">
        <f t="shared" ref="AL104:AL111" si="10">(AJ104*AK104)/1000000</f>
        <v>0</v>
      </c>
      <c r="AM104" s="224"/>
    </row>
    <row r="105" spans="1:39" s="43" customFormat="1" ht="14.25" x14ac:dyDescent="0.2">
      <c r="A105" s="42"/>
      <c r="B105" s="220"/>
      <c r="C105" s="221"/>
      <c r="D105" s="129"/>
      <c r="E105" s="130"/>
      <c r="F105" s="220"/>
      <c r="G105" s="222">
        <v>0</v>
      </c>
      <c r="H105" s="222">
        <v>0</v>
      </c>
      <c r="I105" s="223">
        <f t="shared" si="7"/>
        <v>0</v>
      </c>
      <c r="J105" s="224"/>
      <c r="K105" s="220"/>
      <c r="L105" s="221"/>
      <c r="M105" s="129"/>
      <c r="N105" s="130"/>
      <c r="O105" s="220"/>
      <c r="P105" s="222">
        <v>0</v>
      </c>
      <c r="Q105" s="222">
        <v>0</v>
      </c>
      <c r="R105" s="223">
        <f t="shared" si="8"/>
        <v>0</v>
      </c>
      <c r="S105" s="224"/>
      <c r="T105" s="254"/>
      <c r="U105" s="251"/>
      <c r="V105" s="221"/>
      <c r="W105" s="245"/>
      <c r="X105" s="130"/>
      <c r="Y105" s="220"/>
      <c r="Z105" s="222">
        <v>0</v>
      </c>
      <c r="AA105" s="222">
        <v>0</v>
      </c>
      <c r="AB105" s="223">
        <f t="shared" si="9"/>
        <v>0</v>
      </c>
      <c r="AC105" s="224"/>
      <c r="AD105" s="254"/>
      <c r="AE105" s="251"/>
      <c r="AF105" s="221"/>
      <c r="AG105" s="245"/>
      <c r="AH105" s="130"/>
      <c r="AI105" s="220"/>
      <c r="AJ105" s="222">
        <v>0</v>
      </c>
      <c r="AK105" s="222">
        <v>0</v>
      </c>
      <c r="AL105" s="223">
        <f t="shared" si="10"/>
        <v>0</v>
      </c>
      <c r="AM105" s="224"/>
    </row>
    <row r="106" spans="1:39" s="43" customFormat="1" ht="14.25" x14ac:dyDescent="0.2">
      <c r="A106" s="42"/>
      <c r="B106" s="220"/>
      <c r="C106" s="221"/>
      <c r="D106" s="129"/>
      <c r="E106" s="130"/>
      <c r="F106" s="220"/>
      <c r="G106" s="222">
        <v>0</v>
      </c>
      <c r="H106" s="222">
        <v>0</v>
      </c>
      <c r="I106" s="223">
        <f t="shared" si="7"/>
        <v>0</v>
      </c>
      <c r="J106" s="224"/>
      <c r="K106" s="220"/>
      <c r="L106" s="221"/>
      <c r="M106" s="129"/>
      <c r="N106" s="130"/>
      <c r="O106" s="220"/>
      <c r="P106" s="222">
        <v>0</v>
      </c>
      <c r="Q106" s="222">
        <v>0</v>
      </c>
      <c r="R106" s="223">
        <f t="shared" si="8"/>
        <v>0</v>
      </c>
      <c r="S106" s="224"/>
      <c r="T106" s="254"/>
      <c r="U106" s="251"/>
      <c r="V106" s="221"/>
      <c r="W106" s="245"/>
      <c r="X106" s="130"/>
      <c r="Y106" s="220"/>
      <c r="Z106" s="222">
        <v>0</v>
      </c>
      <c r="AA106" s="222">
        <v>0</v>
      </c>
      <c r="AB106" s="223">
        <f t="shared" si="9"/>
        <v>0</v>
      </c>
      <c r="AC106" s="224"/>
      <c r="AD106" s="254"/>
      <c r="AE106" s="251"/>
      <c r="AF106" s="221"/>
      <c r="AG106" s="245"/>
      <c r="AH106" s="130"/>
      <c r="AI106" s="220"/>
      <c r="AJ106" s="222">
        <v>0</v>
      </c>
      <c r="AK106" s="222">
        <v>0</v>
      </c>
      <c r="AL106" s="223">
        <f t="shared" si="10"/>
        <v>0</v>
      </c>
      <c r="AM106" s="224"/>
    </row>
    <row r="107" spans="1:39" s="43" customFormat="1" ht="14.25" x14ac:dyDescent="0.2">
      <c r="A107" s="42"/>
      <c r="B107" s="220"/>
      <c r="C107" s="221"/>
      <c r="D107" s="129"/>
      <c r="E107" s="130"/>
      <c r="F107" s="220"/>
      <c r="G107" s="222">
        <v>0</v>
      </c>
      <c r="H107" s="222">
        <v>0</v>
      </c>
      <c r="I107" s="223">
        <f t="shared" si="7"/>
        <v>0</v>
      </c>
      <c r="J107" s="224"/>
      <c r="K107" s="220"/>
      <c r="L107" s="221"/>
      <c r="M107" s="129"/>
      <c r="N107" s="130"/>
      <c r="O107" s="220"/>
      <c r="P107" s="222">
        <v>0</v>
      </c>
      <c r="Q107" s="222">
        <v>0</v>
      </c>
      <c r="R107" s="223">
        <f t="shared" si="8"/>
        <v>0</v>
      </c>
      <c r="S107" s="224"/>
      <c r="T107" s="254"/>
      <c r="U107" s="251"/>
      <c r="V107" s="221"/>
      <c r="W107" s="245"/>
      <c r="X107" s="130"/>
      <c r="Y107" s="220"/>
      <c r="Z107" s="222">
        <v>0</v>
      </c>
      <c r="AA107" s="222">
        <v>0</v>
      </c>
      <c r="AB107" s="223">
        <f t="shared" si="9"/>
        <v>0</v>
      </c>
      <c r="AC107" s="224"/>
      <c r="AD107" s="254"/>
      <c r="AE107" s="251"/>
      <c r="AF107" s="221"/>
      <c r="AG107" s="245"/>
      <c r="AH107" s="130"/>
      <c r="AI107" s="220"/>
      <c r="AJ107" s="222">
        <v>0</v>
      </c>
      <c r="AK107" s="222">
        <v>0</v>
      </c>
      <c r="AL107" s="223">
        <f t="shared" si="10"/>
        <v>0</v>
      </c>
      <c r="AM107" s="224"/>
    </row>
    <row r="108" spans="1:39" s="43" customFormat="1" ht="14.25" x14ac:dyDescent="0.2">
      <c r="A108" s="42"/>
      <c r="B108" s="220"/>
      <c r="C108" s="221"/>
      <c r="D108" s="129"/>
      <c r="E108" s="130"/>
      <c r="F108" s="220"/>
      <c r="G108" s="222">
        <v>0</v>
      </c>
      <c r="H108" s="222">
        <v>0</v>
      </c>
      <c r="I108" s="223">
        <f t="shared" si="7"/>
        <v>0</v>
      </c>
      <c r="J108" s="224"/>
      <c r="K108" s="220"/>
      <c r="L108" s="221"/>
      <c r="M108" s="129"/>
      <c r="N108" s="130"/>
      <c r="O108" s="220"/>
      <c r="P108" s="222">
        <v>0</v>
      </c>
      <c r="Q108" s="222">
        <v>0</v>
      </c>
      <c r="R108" s="223">
        <f t="shared" si="8"/>
        <v>0</v>
      </c>
      <c r="S108" s="224"/>
      <c r="T108" s="254"/>
      <c r="U108" s="251"/>
      <c r="V108" s="221"/>
      <c r="W108" s="245"/>
      <c r="X108" s="130"/>
      <c r="Y108" s="220"/>
      <c r="Z108" s="222">
        <v>0</v>
      </c>
      <c r="AA108" s="222">
        <v>0</v>
      </c>
      <c r="AB108" s="223">
        <f t="shared" si="9"/>
        <v>0</v>
      </c>
      <c r="AC108" s="224"/>
      <c r="AD108" s="254"/>
      <c r="AE108" s="251"/>
      <c r="AF108" s="221"/>
      <c r="AG108" s="245"/>
      <c r="AH108" s="130"/>
      <c r="AI108" s="220"/>
      <c r="AJ108" s="222">
        <v>0</v>
      </c>
      <c r="AK108" s="222">
        <v>0</v>
      </c>
      <c r="AL108" s="223">
        <f t="shared" si="10"/>
        <v>0</v>
      </c>
      <c r="AM108" s="224"/>
    </row>
    <row r="109" spans="1:39" s="43" customFormat="1" ht="14.25" x14ac:dyDescent="0.2">
      <c r="A109" s="42"/>
      <c r="B109" s="220"/>
      <c r="C109" s="221"/>
      <c r="D109" s="129"/>
      <c r="E109" s="130"/>
      <c r="F109" s="220"/>
      <c r="G109" s="222">
        <v>0</v>
      </c>
      <c r="H109" s="222">
        <v>0</v>
      </c>
      <c r="I109" s="223">
        <f t="shared" si="7"/>
        <v>0</v>
      </c>
      <c r="J109" s="224"/>
      <c r="K109" s="220"/>
      <c r="L109" s="221"/>
      <c r="M109" s="129"/>
      <c r="N109" s="130"/>
      <c r="O109" s="220"/>
      <c r="P109" s="222">
        <v>0</v>
      </c>
      <c r="Q109" s="222">
        <v>0</v>
      </c>
      <c r="R109" s="223">
        <f t="shared" si="8"/>
        <v>0</v>
      </c>
      <c r="S109" s="224"/>
      <c r="T109" s="254"/>
      <c r="U109" s="251"/>
      <c r="V109" s="221"/>
      <c r="W109" s="245"/>
      <c r="X109" s="130"/>
      <c r="Y109" s="220"/>
      <c r="Z109" s="222">
        <v>0</v>
      </c>
      <c r="AA109" s="222">
        <v>0</v>
      </c>
      <c r="AB109" s="223">
        <f t="shared" si="9"/>
        <v>0</v>
      </c>
      <c r="AC109" s="224"/>
      <c r="AD109" s="254"/>
      <c r="AE109" s="251"/>
      <c r="AF109" s="221"/>
      <c r="AG109" s="245"/>
      <c r="AH109" s="130"/>
      <c r="AI109" s="220"/>
      <c r="AJ109" s="222">
        <v>0</v>
      </c>
      <c r="AK109" s="222">
        <v>0</v>
      </c>
      <c r="AL109" s="223">
        <f t="shared" si="10"/>
        <v>0</v>
      </c>
      <c r="AM109" s="224"/>
    </row>
    <row r="110" spans="1:39" s="43" customFormat="1" ht="14.25" x14ac:dyDescent="0.2">
      <c r="A110" s="42"/>
      <c r="B110" s="220"/>
      <c r="C110" s="221"/>
      <c r="D110" s="129"/>
      <c r="E110" s="130"/>
      <c r="F110" s="220"/>
      <c r="G110" s="222">
        <v>0</v>
      </c>
      <c r="H110" s="222">
        <v>0</v>
      </c>
      <c r="I110" s="223">
        <f t="shared" si="7"/>
        <v>0</v>
      </c>
      <c r="J110" s="224"/>
      <c r="K110" s="220"/>
      <c r="L110" s="221"/>
      <c r="M110" s="129"/>
      <c r="N110" s="130"/>
      <c r="O110" s="220"/>
      <c r="P110" s="222">
        <v>0</v>
      </c>
      <c r="Q110" s="222">
        <v>0</v>
      </c>
      <c r="R110" s="223">
        <f t="shared" si="8"/>
        <v>0</v>
      </c>
      <c r="S110" s="224"/>
      <c r="T110" s="254"/>
      <c r="U110" s="251"/>
      <c r="V110" s="221"/>
      <c r="W110" s="245"/>
      <c r="X110" s="130"/>
      <c r="Y110" s="220"/>
      <c r="Z110" s="222">
        <v>0</v>
      </c>
      <c r="AA110" s="222">
        <v>0</v>
      </c>
      <c r="AB110" s="223">
        <f t="shared" si="9"/>
        <v>0</v>
      </c>
      <c r="AC110" s="224"/>
      <c r="AD110" s="254"/>
      <c r="AE110" s="251"/>
      <c r="AF110" s="221"/>
      <c r="AG110" s="245"/>
      <c r="AH110" s="130"/>
      <c r="AI110" s="220"/>
      <c r="AJ110" s="222">
        <v>0</v>
      </c>
      <c r="AK110" s="222">
        <v>0</v>
      </c>
      <c r="AL110" s="223">
        <f t="shared" si="10"/>
        <v>0</v>
      </c>
      <c r="AM110" s="224"/>
    </row>
    <row r="111" spans="1:39" s="43" customFormat="1" ht="14.25" x14ac:dyDescent="0.2">
      <c r="A111" s="42"/>
      <c r="B111" s="220"/>
      <c r="C111" s="221"/>
      <c r="D111" s="129"/>
      <c r="E111" s="130"/>
      <c r="F111" s="220"/>
      <c r="G111" s="222">
        <v>0</v>
      </c>
      <c r="H111" s="222">
        <v>0</v>
      </c>
      <c r="I111" s="223">
        <f t="shared" si="7"/>
        <v>0</v>
      </c>
      <c r="J111" s="224"/>
      <c r="K111" s="220"/>
      <c r="L111" s="221"/>
      <c r="M111" s="129"/>
      <c r="N111" s="130"/>
      <c r="O111" s="220"/>
      <c r="P111" s="222">
        <v>0</v>
      </c>
      <c r="Q111" s="222">
        <v>0</v>
      </c>
      <c r="R111" s="223">
        <f t="shared" si="8"/>
        <v>0</v>
      </c>
      <c r="S111" s="224"/>
      <c r="T111" s="254"/>
      <c r="U111" s="220"/>
      <c r="V111" s="221"/>
      <c r="W111" s="245"/>
      <c r="X111" s="130"/>
      <c r="Y111" s="220"/>
      <c r="Z111" s="222">
        <v>0</v>
      </c>
      <c r="AA111" s="222">
        <v>0</v>
      </c>
      <c r="AB111" s="223">
        <f t="shared" si="9"/>
        <v>0</v>
      </c>
      <c r="AC111" s="224"/>
      <c r="AD111" s="254"/>
      <c r="AE111" s="220"/>
      <c r="AF111" s="221"/>
      <c r="AG111" s="245"/>
      <c r="AH111" s="130"/>
      <c r="AI111" s="220"/>
      <c r="AJ111" s="222">
        <v>0</v>
      </c>
      <c r="AK111" s="222">
        <v>0</v>
      </c>
      <c r="AL111" s="223">
        <f t="shared" si="10"/>
        <v>0</v>
      </c>
      <c r="AM111" s="224"/>
    </row>
    <row r="112" spans="1:39" s="111" customFormat="1" ht="15" customHeight="1" x14ac:dyDescent="0.25"/>
    <row r="113" spans="1:16" s="43" customFormat="1" ht="35.25" customHeight="1" x14ac:dyDescent="0.25">
      <c r="A113" s="42"/>
      <c r="B113" s="447" t="s">
        <v>576</v>
      </c>
      <c r="C113" s="447"/>
      <c r="D113" s="447"/>
      <c r="E113" s="447"/>
      <c r="F113" s="447"/>
      <c r="G113" s="447"/>
      <c r="H113" s="447"/>
      <c r="I113" s="447"/>
      <c r="J113" s="447"/>
      <c r="K113" s="42"/>
      <c r="L113" s="42"/>
      <c r="M113" s="42"/>
      <c r="N113" s="42"/>
      <c r="O113" s="42"/>
      <c r="P113" s="42"/>
    </row>
    <row r="114" spans="1:16" s="132" customFormat="1" ht="15.75" customHeight="1" x14ac:dyDescent="0.25">
      <c r="A114" s="131"/>
      <c r="B114" s="255"/>
      <c r="C114" s="255"/>
      <c r="D114" s="255"/>
      <c r="E114" s="255"/>
      <c r="F114" s="255"/>
      <c r="G114" s="255"/>
      <c r="H114" s="255"/>
      <c r="I114" s="255"/>
      <c r="J114" s="255"/>
      <c r="K114" s="131"/>
      <c r="L114" s="131"/>
      <c r="M114" s="131"/>
      <c r="N114" s="131"/>
      <c r="O114" s="131"/>
      <c r="P114" s="131"/>
    </row>
    <row r="115" spans="1:16" s="44" customFormat="1" ht="15" customHeight="1" x14ac:dyDescent="0.25">
      <c r="A115" s="52"/>
      <c r="B115" s="62"/>
      <c r="C115" s="62"/>
      <c r="D115" s="62"/>
      <c r="E115" s="62"/>
      <c r="F115" s="62"/>
      <c r="G115" s="256"/>
      <c r="H115" s="62"/>
      <c r="I115" s="62"/>
      <c r="J115" s="43"/>
      <c r="K115" s="43"/>
    </row>
    <row r="116" spans="1:16" s="44" customFormat="1" x14ac:dyDescent="0.25">
      <c r="A116" s="52"/>
      <c r="B116" s="62"/>
      <c r="C116" s="62"/>
      <c r="D116" s="62"/>
      <c r="E116" s="62"/>
      <c r="F116" s="62"/>
      <c r="G116" s="256"/>
      <c r="H116" s="62"/>
      <c r="I116" s="62"/>
      <c r="J116" s="43"/>
      <c r="K116" s="43"/>
    </row>
    <row r="117" spans="1:16" s="44" customFormat="1" x14ac:dyDescent="0.25">
      <c r="A117" s="52"/>
      <c r="B117" s="62"/>
      <c r="C117" s="62"/>
      <c r="D117" s="62"/>
      <c r="E117" s="62"/>
      <c r="F117" s="62"/>
      <c r="G117" s="256"/>
      <c r="H117" s="62"/>
      <c r="I117" s="62"/>
      <c r="J117" s="43"/>
      <c r="K117" s="43"/>
    </row>
    <row r="118" spans="1:16" s="44" customFormat="1" x14ac:dyDescent="0.25">
      <c r="A118" s="52"/>
      <c r="B118" s="62"/>
      <c r="C118" s="62"/>
      <c r="D118" s="62"/>
      <c r="E118" s="62"/>
      <c r="F118" s="62"/>
      <c r="G118" s="256"/>
      <c r="H118" s="62"/>
      <c r="I118" s="62"/>
      <c r="J118" s="43"/>
      <c r="K118" s="43"/>
    </row>
    <row r="119" spans="1:16" s="44" customFormat="1" x14ac:dyDescent="0.25">
      <c r="A119" s="52"/>
      <c r="B119" s="62"/>
      <c r="C119" s="62"/>
      <c r="D119" s="62"/>
      <c r="E119" s="62"/>
      <c r="F119" s="62"/>
      <c r="G119" s="62"/>
      <c r="H119" s="62"/>
      <c r="I119" s="62"/>
      <c r="J119" s="43"/>
      <c r="K119" s="43"/>
    </row>
    <row r="120" spans="1:16" s="44" customFormat="1" x14ac:dyDescent="0.25">
      <c r="A120" s="52"/>
      <c r="B120" s="62"/>
      <c r="C120" s="62"/>
      <c r="D120" s="62"/>
      <c r="E120" s="62"/>
      <c r="F120" s="62"/>
      <c r="G120" s="62"/>
      <c r="H120" s="62"/>
      <c r="I120" s="62"/>
      <c r="J120" s="43"/>
      <c r="K120" s="43"/>
    </row>
    <row r="121" spans="1:16" s="44" customFormat="1" x14ac:dyDescent="0.25">
      <c r="A121" s="52"/>
      <c r="B121" s="62"/>
      <c r="C121" s="62"/>
      <c r="D121" s="62"/>
      <c r="E121" s="62"/>
      <c r="F121" s="62"/>
      <c r="G121" s="62"/>
      <c r="H121" s="62"/>
      <c r="I121" s="62"/>
      <c r="J121" s="43"/>
      <c r="K121" s="43"/>
    </row>
    <row r="122" spans="1:16" s="44" customFormat="1" x14ac:dyDescent="0.25">
      <c r="A122" s="52"/>
      <c r="B122" s="62"/>
      <c r="C122" s="62"/>
      <c r="D122" s="62"/>
      <c r="E122" s="62"/>
      <c r="F122" s="62"/>
      <c r="G122" s="62"/>
      <c r="H122" s="62"/>
      <c r="I122" s="62"/>
      <c r="J122" s="43"/>
      <c r="K122" s="43"/>
    </row>
    <row r="123" spans="1:16" s="44" customFormat="1" x14ac:dyDescent="0.25">
      <c r="A123" s="52"/>
      <c r="B123" s="62"/>
      <c r="C123" s="62"/>
      <c r="D123" s="62"/>
      <c r="E123" s="62"/>
      <c r="F123" s="62"/>
      <c r="G123" s="62"/>
      <c r="H123" s="62"/>
      <c r="I123" s="62"/>
      <c r="J123" s="43"/>
      <c r="K123" s="43"/>
    </row>
    <row r="124" spans="1:16" s="44" customFormat="1" x14ac:dyDescent="0.25">
      <c r="A124" s="52"/>
      <c r="B124" s="62"/>
      <c r="C124" s="62"/>
      <c r="D124" s="62"/>
      <c r="E124" s="62"/>
      <c r="F124" s="62"/>
      <c r="G124" s="62"/>
      <c r="H124" s="62"/>
      <c r="I124" s="62"/>
      <c r="J124" s="43"/>
      <c r="K124" s="43"/>
    </row>
    <row r="125" spans="1:16" s="44" customFormat="1" x14ac:dyDescent="0.25">
      <c r="A125" s="52"/>
      <c r="B125" s="62"/>
      <c r="C125" s="62"/>
      <c r="D125" s="62"/>
      <c r="E125" s="62"/>
      <c r="F125" s="62"/>
      <c r="G125" s="62"/>
      <c r="H125" s="62"/>
      <c r="I125" s="62"/>
      <c r="J125" s="43"/>
      <c r="K125" s="43"/>
    </row>
    <row r="126" spans="1:16" s="44" customFormat="1" x14ac:dyDescent="0.25">
      <c r="A126" s="52"/>
      <c r="B126" s="62"/>
      <c r="C126" s="62"/>
      <c r="D126" s="62"/>
      <c r="E126" s="62"/>
      <c r="F126" s="62"/>
      <c r="G126" s="62"/>
      <c r="H126" s="62"/>
      <c r="I126" s="62"/>
      <c r="J126" s="43"/>
      <c r="K126" s="43"/>
    </row>
    <row r="127" spans="1:16" s="44" customFormat="1" x14ac:dyDescent="0.25">
      <c r="A127" s="52"/>
      <c r="B127" s="62"/>
      <c r="C127" s="62"/>
      <c r="D127" s="62"/>
      <c r="E127" s="62"/>
      <c r="F127" s="62"/>
      <c r="G127" s="62"/>
      <c r="H127" s="62"/>
      <c r="I127" s="62"/>
      <c r="J127" s="43"/>
      <c r="K127" s="43"/>
    </row>
    <row r="128" spans="1:16" s="44" customFormat="1" x14ac:dyDescent="0.25">
      <c r="A128" s="52"/>
      <c r="B128" s="62"/>
      <c r="C128" s="62"/>
      <c r="D128" s="62"/>
      <c r="E128" s="62"/>
      <c r="F128" s="62"/>
      <c r="G128" s="62"/>
      <c r="H128" s="62"/>
      <c r="I128" s="62"/>
      <c r="J128" s="43"/>
      <c r="K128" s="43"/>
    </row>
    <row r="129" spans="1:11" s="44" customFormat="1" x14ac:dyDescent="0.25">
      <c r="A129" s="52"/>
      <c r="B129" s="62"/>
      <c r="C129" s="62"/>
      <c r="D129" s="62"/>
      <c r="E129" s="62"/>
      <c r="F129" s="62"/>
      <c r="G129" s="62"/>
      <c r="H129" s="62"/>
      <c r="I129" s="62"/>
      <c r="J129" s="43"/>
      <c r="K129" s="43"/>
    </row>
    <row r="130" spans="1:11" s="44" customFormat="1" x14ac:dyDescent="0.25">
      <c r="A130" s="52"/>
      <c r="B130" s="62"/>
      <c r="C130" s="62"/>
      <c r="D130" s="62"/>
      <c r="E130" s="62"/>
      <c r="F130" s="62"/>
      <c r="G130" s="62"/>
      <c r="H130" s="62"/>
      <c r="I130" s="62"/>
      <c r="J130" s="43"/>
      <c r="K130" s="43"/>
    </row>
    <row r="131" spans="1:11" s="44" customFormat="1" x14ac:dyDescent="0.25">
      <c r="A131" s="52"/>
      <c r="B131" s="62"/>
      <c r="C131" s="62"/>
      <c r="D131" s="62"/>
      <c r="E131" s="62"/>
      <c r="F131" s="62"/>
      <c r="G131" s="62"/>
      <c r="H131" s="62"/>
      <c r="I131" s="62"/>
      <c r="J131" s="43"/>
      <c r="K131" s="43"/>
    </row>
    <row r="132" spans="1:11" s="44" customFormat="1" x14ac:dyDescent="0.25">
      <c r="A132" s="52"/>
      <c r="B132" s="62"/>
      <c r="C132" s="62"/>
      <c r="D132" s="62"/>
      <c r="E132" s="62"/>
      <c r="F132" s="62"/>
      <c r="G132" s="62"/>
      <c r="H132" s="62"/>
      <c r="I132" s="62"/>
      <c r="J132" s="43"/>
      <c r="K132" s="43"/>
    </row>
    <row r="133" spans="1:11" s="44" customFormat="1" x14ac:dyDescent="0.25">
      <c r="A133" s="52"/>
      <c r="B133" s="62"/>
      <c r="C133" s="62"/>
      <c r="D133" s="62"/>
      <c r="E133" s="62"/>
      <c r="F133" s="62"/>
      <c r="G133" s="62"/>
      <c r="H133" s="62"/>
      <c r="I133" s="62"/>
      <c r="J133" s="43"/>
      <c r="K133" s="43"/>
    </row>
    <row r="134" spans="1:11" s="44" customFormat="1" x14ac:dyDescent="0.25">
      <c r="A134" s="52"/>
      <c r="B134" s="62"/>
      <c r="C134" s="62"/>
      <c r="D134" s="62"/>
      <c r="E134" s="62"/>
      <c r="F134" s="62"/>
      <c r="G134" s="62"/>
      <c r="H134" s="62"/>
      <c r="I134" s="62"/>
      <c r="J134" s="43"/>
      <c r="K134" s="43"/>
    </row>
    <row r="135" spans="1:11" s="44" customFormat="1" x14ac:dyDescent="0.25">
      <c r="A135" s="52"/>
      <c r="B135" s="62"/>
      <c r="C135" s="62"/>
      <c r="D135" s="62"/>
      <c r="E135" s="62"/>
      <c r="F135" s="62"/>
      <c r="G135" s="62"/>
      <c r="H135" s="62"/>
      <c r="I135" s="62"/>
      <c r="J135" s="43"/>
      <c r="K135" s="43"/>
    </row>
    <row r="136" spans="1:11" s="44" customFormat="1" x14ac:dyDescent="0.25">
      <c r="A136" s="52"/>
      <c r="B136" s="62"/>
      <c r="C136" s="62"/>
      <c r="D136" s="62"/>
      <c r="E136" s="62"/>
      <c r="F136" s="62"/>
      <c r="G136" s="62"/>
      <c r="H136" s="62"/>
      <c r="I136" s="62"/>
      <c r="J136" s="43"/>
      <c r="K136" s="43"/>
    </row>
    <row r="137" spans="1:11" s="44" customFormat="1" x14ac:dyDescent="0.25">
      <c r="A137" s="52"/>
      <c r="B137" s="62"/>
      <c r="C137" s="62"/>
      <c r="D137" s="62"/>
      <c r="E137" s="62"/>
      <c r="F137" s="62"/>
      <c r="G137" s="62"/>
      <c r="H137" s="62"/>
      <c r="I137" s="62"/>
      <c r="J137" s="43"/>
      <c r="K137" s="43"/>
    </row>
    <row r="138" spans="1:11" s="44" customFormat="1" x14ac:dyDescent="0.25">
      <c r="A138" s="52"/>
      <c r="B138" s="62"/>
      <c r="C138" s="62"/>
      <c r="D138" s="62"/>
      <c r="E138" s="62"/>
      <c r="F138" s="62"/>
      <c r="G138" s="62"/>
      <c r="H138" s="62"/>
      <c r="I138" s="62"/>
      <c r="J138" s="43"/>
      <c r="K138" s="43"/>
    </row>
    <row r="139" spans="1:11" s="44" customFormat="1" x14ac:dyDescent="0.25">
      <c r="A139" s="52"/>
      <c r="B139" s="62"/>
      <c r="C139" s="62"/>
      <c r="D139" s="62"/>
      <c r="E139" s="62"/>
      <c r="F139" s="62"/>
      <c r="G139" s="62"/>
      <c r="H139" s="62"/>
      <c r="I139" s="62"/>
      <c r="J139" s="43"/>
      <c r="K139" s="43"/>
    </row>
    <row r="140" spans="1:11" s="44" customFormat="1" x14ac:dyDescent="0.25">
      <c r="A140" s="52"/>
      <c r="B140" s="62"/>
      <c r="C140" s="62"/>
      <c r="D140" s="62"/>
      <c r="E140" s="62"/>
      <c r="F140" s="62"/>
      <c r="G140" s="62"/>
      <c r="H140" s="62"/>
      <c r="I140" s="62"/>
      <c r="J140" s="43"/>
      <c r="K140" s="43"/>
    </row>
    <row r="141" spans="1:11" s="44" customFormat="1" x14ac:dyDescent="0.25">
      <c r="A141" s="52"/>
      <c r="B141" s="62"/>
      <c r="C141" s="62"/>
      <c r="D141" s="62"/>
      <c r="E141" s="62"/>
      <c r="F141" s="62"/>
      <c r="G141" s="62"/>
      <c r="H141" s="62"/>
      <c r="I141" s="62"/>
      <c r="J141" s="43"/>
      <c r="K141" s="43"/>
    </row>
    <row r="142" spans="1:11" s="44" customFormat="1" x14ac:dyDescent="0.25">
      <c r="A142" s="52"/>
      <c r="B142" s="62"/>
      <c r="C142" s="62"/>
      <c r="D142" s="62"/>
      <c r="E142" s="62"/>
      <c r="F142" s="62"/>
      <c r="G142" s="62"/>
      <c r="H142" s="62"/>
      <c r="I142" s="62"/>
      <c r="J142" s="43"/>
      <c r="K142" s="43"/>
    </row>
    <row r="143" spans="1:11" s="44" customFormat="1" x14ac:dyDescent="0.25">
      <c r="A143" s="52"/>
      <c r="B143" s="62"/>
      <c r="C143" s="62"/>
      <c r="D143" s="62"/>
      <c r="E143" s="62"/>
      <c r="F143" s="62"/>
      <c r="G143" s="62"/>
      <c r="H143" s="62"/>
      <c r="I143" s="62"/>
      <c r="J143" s="43"/>
      <c r="K143" s="43"/>
    </row>
    <row r="144" spans="1:11" s="44" customFormat="1" x14ac:dyDescent="0.25">
      <c r="A144" s="52"/>
      <c r="B144" s="62"/>
      <c r="C144" s="62"/>
      <c r="D144" s="62"/>
      <c r="E144" s="62"/>
      <c r="F144" s="62"/>
      <c r="G144" s="62"/>
      <c r="H144" s="62"/>
      <c r="I144" s="62"/>
      <c r="J144" s="43"/>
      <c r="K144" s="43"/>
    </row>
    <row r="145" spans="1:11" s="44" customFormat="1" x14ac:dyDescent="0.25">
      <c r="A145" s="52"/>
      <c r="B145" s="62"/>
      <c r="C145" s="62"/>
      <c r="D145" s="62"/>
      <c r="E145" s="62"/>
      <c r="F145" s="62"/>
      <c r="G145" s="62"/>
      <c r="H145" s="62"/>
      <c r="I145" s="62"/>
      <c r="J145" s="43"/>
      <c r="K145" s="43"/>
    </row>
    <row r="146" spans="1:11" s="44" customFormat="1" x14ac:dyDescent="0.25">
      <c r="A146" s="52"/>
      <c r="B146" s="62"/>
      <c r="C146" s="62"/>
      <c r="D146" s="62"/>
      <c r="E146" s="62"/>
      <c r="F146" s="62"/>
      <c r="G146" s="62"/>
      <c r="H146" s="62"/>
      <c r="I146" s="62"/>
      <c r="J146" s="43"/>
      <c r="K146" s="43"/>
    </row>
    <row r="147" spans="1:11" s="44" customFormat="1" x14ac:dyDescent="0.25">
      <c r="A147" s="52"/>
      <c r="B147" s="62"/>
      <c r="C147" s="62"/>
      <c r="D147" s="62"/>
      <c r="E147" s="62"/>
      <c r="F147" s="62"/>
      <c r="G147" s="62"/>
      <c r="H147" s="62"/>
      <c r="I147" s="62"/>
      <c r="J147" s="43"/>
      <c r="K147" s="43"/>
    </row>
    <row r="148" spans="1:11" s="44" customFormat="1" x14ac:dyDescent="0.25">
      <c r="A148" s="52"/>
      <c r="B148" s="62"/>
      <c r="C148" s="62"/>
      <c r="D148" s="62"/>
      <c r="E148" s="62"/>
      <c r="F148" s="62"/>
      <c r="G148" s="62"/>
      <c r="H148" s="62"/>
      <c r="I148" s="62"/>
      <c r="J148" s="43"/>
      <c r="K148" s="43"/>
    </row>
    <row r="149" spans="1:11" s="44" customFormat="1" x14ac:dyDescent="0.25">
      <c r="A149" s="52"/>
      <c r="B149" s="62"/>
      <c r="C149" s="62"/>
      <c r="D149" s="62"/>
      <c r="E149" s="62"/>
      <c r="F149" s="62"/>
      <c r="G149" s="62"/>
      <c r="H149" s="62"/>
      <c r="I149" s="62"/>
      <c r="J149" s="43"/>
      <c r="K149" s="43"/>
    </row>
    <row r="150" spans="1:11" s="44" customFormat="1" x14ac:dyDescent="0.25">
      <c r="A150" s="52"/>
      <c r="B150" s="62"/>
      <c r="C150" s="62"/>
      <c r="D150" s="62"/>
      <c r="E150" s="62"/>
      <c r="F150" s="62"/>
      <c r="G150" s="62"/>
      <c r="H150" s="62"/>
      <c r="I150" s="62"/>
      <c r="J150" s="43"/>
      <c r="K150" s="43"/>
    </row>
    <row r="151" spans="1:11" s="44" customFormat="1" x14ac:dyDescent="0.25">
      <c r="A151" s="52"/>
      <c r="B151" s="62"/>
      <c r="C151" s="62"/>
      <c r="D151" s="62"/>
      <c r="E151" s="62"/>
      <c r="F151" s="62"/>
      <c r="G151" s="62"/>
      <c r="H151" s="62"/>
      <c r="I151" s="62"/>
      <c r="J151" s="43"/>
      <c r="K151" s="43"/>
    </row>
    <row r="152" spans="1:11" s="44" customFormat="1" x14ac:dyDescent="0.25">
      <c r="A152" s="52"/>
      <c r="B152" s="62"/>
      <c r="C152" s="62"/>
      <c r="D152" s="62"/>
      <c r="E152" s="62"/>
      <c r="F152" s="62"/>
      <c r="G152" s="62"/>
      <c r="H152" s="62"/>
      <c r="I152" s="62"/>
      <c r="J152" s="43"/>
      <c r="K152" s="43"/>
    </row>
    <row r="153" spans="1:11" s="44" customFormat="1" x14ac:dyDescent="0.25">
      <c r="A153" s="52"/>
      <c r="B153" s="62"/>
      <c r="C153" s="62"/>
      <c r="D153" s="62"/>
      <c r="E153" s="62"/>
      <c r="F153" s="62"/>
      <c r="G153" s="62"/>
      <c r="H153" s="62"/>
      <c r="I153" s="62"/>
      <c r="J153" s="43"/>
      <c r="K153" s="43"/>
    </row>
    <row r="154" spans="1:11" s="44" customFormat="1" x14ac:dyDescent="0.25">
      <c r="A154" s="52"/>
      <c r="B154" s="62"/>
      <c r="C154" s="62"/>
      <c r="D154" s="62"/>
      <c r="E154" s="62"/>
      <c r="F154" s="62"/>
      <c r="G154" s="62"/>
      <c r="H154" s="62"/>
      <c r="I154" s="62"/>
      <c r="J154" s="43"/>
      <c r="K154" s="43"/>
    </row>
    <row r="155" spans="1:11" s="44" customFormat="1" x14ac:dyDescent="0.25">
      <c r="A155" s="52"/>
      <c r="B155" s="62"/>
      <c r="C155" s="62"/>
      <c r="D155" s="62"/>
      <c r="E155" s="62"/>
      <c r="F155" s="62"/>
      <c r="G155" s="62"/>
      <c r="H155" s="62"/>
      <c r="I155" s="62"/>
      <c r="J155" s="43"/>
      <c r="K155" s="43"/>
    </row>
    <row r="156" spans="1:11" s="44" customFormat="1" x14ac:dyDescent="0.25">
      <c r="A156" s="52"/>
      <c r="B156" s="62"/>
      <c r="C156" s="62"/>
      <c r="D156" s="62"/>
      <c r="E156" s="62"/>
      <c r="F156" s="62"/>
      <c r="G156" s="62"/>
      <c r="H156" s="62"/>
      <c r="I156" s="62"/>
      <c r="J156" s="43"/>
      <c r="K156" s="43"/>
    </row>
    <row r="157" spans="1:11" s="44" customFormat="1" x14ac:dyDescent="0.25">
      <c r="A157" s="52"/>
      <c r="B157" s="62"/>
      <c r="C157" s="62"/>
      <c r="D157" s="62"/>
      <c r="E157" s="62"/>
      <c r="F157" s="62"/>
      <c r="G157" s="62"/>
      <c r="H157" s="62"/>
      <c r="I157" s="62"/>
      <c r="J157" s="43"/>
      <c r="K157" s="43"/>
    </row>
    <row r="158" spans="1:11" s="44" customFormat="1" x14ac:dyDescent="0.25">
      <c r="A158" s="52"/>
      <c r="B158" s="62"/>
      <c r="C158" s="62"/>
      <c r="D158" s="62"/>
      <c r="E158" s="62"/>
      <c r="F158" s="62"/>
      <c r="G158" s="62"/>
      <c r="H158" s="62"/>
      <c r="I158" s="62"/>
      <c r="J158" s="43"/>
      <c r="K158" s="43"/>
    </row>
    <row r="159" spans="1:11" s="44" customFormat="1" x14ac:dyDescent="0.25">
      <c r="A159" s="52"/>
      <c r="B159" s="62"/>
      <c r="C159" s="62"/>
      <c r="D159" s="62"/>
      <c r="E159" s="62"/>
      <c r="F159" s="62"/>
      <c r="G159" s="62"/>
      <c r="H159" s="62"/>
      <c r="I159" s="62"/>
      <c r="J159" s="43"/>
      <c r="K159" s="43"/>
    </row>
    <row r="160" spans="1:11" s="44" customFormat="1" x14ac:dyDescent="0.25">
      <c r="A160" s="52"/>
      <c r="B160" s="62"/>
      <c r="C160" s="62"/>
      <c r="D160" s="62"/>
      <c r="E160" s="62"/>
      <c r="F160" s="62"/>
      <c r="G160" s="62"/>
      <c r="H160" s="62"/>
      <c r="I160" s="62"/>
      <c r="J160" s="43"/>
      <c r="K160" s="43"/>
    </row>
    <row r="161" spans="1:11" s="44" customFormat="1" x14ac:dyDescent="0.25">
      <c r="A161" s="52"/>
      <c r="B161" s="62"/>
      <c r="C161" s="62"/>
      <c r="D161" s="62"/>
      <c r="E161" s="62"/>
      <c r="F161" s="62"/>
      <c r="G161" s="62"/>
      <c r="H161" s="62"/>
      <c r="I161" s="62"/>
      <c r="J161" s="43"/>
      <c r="K161" s="43"/>
    </row>
    <row r="162" spans="1:11" s="44" customFormat="1" x14ac:dyDescent="0.25">
      <c r="A162" s="52"/>
      <c r="B162" s="62"/>
      <c r="C162" s="62"/>
      <c r="D162" s="62"/>
      <c r="E162" s="62"/>
      <c r="F162" s="62"/>
      <c r="G162" s="62"/>
      <c r="H162" s="62"/>
      <c r="I162" s="62"/>
      <c r="J162" s="43"/>
      <c r="K162" s="43"/>
    </row>
    <row r="163" spans="1:11" s="44" customFormat="1" x14ac:dyDescent="0.25">
      <c r="A163" s="52"/>
      <c r="B163" s="62"/>
      <c r="C163" s="62"/>
      <c r="D163" s="62"/>
      <c r="E163" s="62"/>
      <c r="F163" s="62"/>
      <c r="G163" s="62"/>
      <c r="H163" s="62"/>
      <c r="I163" s="62"/>
      <c r="J163" s="43"/>
      <c r="K163" s="43"/>
    </row>
    <row r="164" spans="1:11" s="44" customFormat="1" x14ac:dyDescent="0.25">
      <c r="A164" s="52"/>
      <c r="B164" s="62"/>
      <c r="C164" s="62"/>
      <c r="D164" s="62"/>
      <c r="E164" s="62"/>
      <c r="F164" s="62"/>
      <c r="G164" s="62"/>
      <c r="H164" s="62"/>
      <c r="I164" s="62"/>
      <c r="J164" s="43"/>
      <c r="K164" s="43"/>
    </row>
    <row r="165" spans="1:11" s="44" customFormat="1" x14ac:dyDescent="0.25">
      <c r="A165" s="52"/>
      <c r="B165" s="62"/>
      <c r="C165" s="62"/>
      <c r="D165" s="62"/>
      <c r="E165" s="62"/>
      <c r="F165" s="62"/>
      <c r="G165" s="62"/>
      <c r="H165" s="62"/>
      <c r="I165" s="62"/>
      <c r="J165" s="43"/>
      <c r="K165" s="43"/>
    </row>
    <row r="166" spans="1:11" s="44" customFormat="1" x14ac:dyDescent="0.25">
      <c r="A166" s="52"/>
      <c r="B166" s="62"/>
      <c r="C166" s="62"/>
      <c r="D166" s="62"/>
      <c r="E166" s="62"/>
      <c r="F166" s="62"/>
      <c r="G166" s="62"/>
      <c r="H166" s="62"/>
      <c r="I166" s="62"/>
      <c r="J166" s="43"/>
      <c r="K166" s="43"/>
    </row>
    <row r="167" spans="1:11" s="44" customFormat="1" x14ac:dyDescent="0.25">
      <c r="A167" s="52"/>
      <c r="B167" s="62"/>
      <c r="C167" s="62"/>
      <c r="D167" s="62"/>
      <c r="E167" s="62"/>
      <c r="F167" s="62"/>
      <c r="G167" s="62"/>
      <c r="H167" s="62"/>
      <c r="I167" s="62"/>
      <c r="J167" s="43"/>
      <c r="K167" s="43"/>
    </row>
    <row r="168" spans="1:11" s="44" customFormat="1" x14ac:dyDescent="0.25">
      <c r="A168" s="52"/>
      <c r="B168" s="62"/>
      <c r="C168" s="62"/>
      <c r="D168" s="62"/>
      <c r="E168" s="62"/>
      <c r="F168" s="62"/>
      <c r="G168" s="62"/>
      <c r="H168" s="62"/>
      <c r="I168" s="62"/>
      <c r="J168" s="43"/>
      <c r="K168" s="43"/>
    </row>
    <row r="169" spans="1:11" s="44" customFormat="1" x14ac:dyDescent="0.25">
      <c r="A169" s="52"/>
      <c r="B169" s="62"/>
      <c r="C169" s="62"/>
      <c r="D169" s="62"/>
      <c r="E169" s="62"/>
      <c r="F169" s="62"/>
      <c r="G169" s="62"/>
      <c r="H169" s="62"/>
      <c r="I169" s="62"/>
      <c r="J169" s="43"/>
      <c r="K169" s="43"/>
    </row>
    <row r="170" spans="1:11" s="44" customFormat="1" x14ac:dyDescent="0.25">
      <c r="A170" s="52"/>
      <c r="B170" s="62"/>
      <c r="C170" s="62"/>
      <c r="D170" s="62"/>
      <c r="E170" s="62"/>
      <c r="F170" s="62"/>
      <c r="G170" s="62"/>
      <c r="H170" s="62"/>
      <c r="I170" s="62"/>
      <c r="J170" s="43"/>
      <c r="K170" s="43"/>
    </row>
    <row r="171" spans="1:11" s="44" customFormat="1" x14ac:dyDescent="0.25">
      <c r="A171" s="52"/>
      <c r="B171" s="62"/>
      <c r="C171" s="62"/>
      <c r="D171" s="62"/>
      <c r="E171" s="62"/>
      <c r="F171" s="62"/>
      <c r="G171" s="62"/>
      <c r="H171" s="62"/>
      <c r="I171" s="62"/>
      <c r="J171" s="43"/>
      <c r="K171" s="43"/>
    </row>
    <row r="172" spans="1:11" s="44" customFormat="1" x14ac:dyDescent="0.25">
      <c r="A172" s="52"/>
      <c r="B172" s="62"/>
      <c r="C172" s="62"/>
      <c r="D172" s="62"/>
      <c r="E172" s="62"/>
      <c r="F172" s="62"/>
      <c r="G172" s="62"/>
      <c r="H172" s="62"/>
      <c r="I172" s="62"/>
      <c r="J172" s="43"/>
      <c r="K172" s="43"/>
    </row>
    <row r="173" spans="1:11" s="44" customFormat="1" x14ac:dyDescent="0.25">
      <c r="A173" s="52"/>
      <c r="B173" s="62"/>
      <c r="C173" s="62"/>
      <c r="D173" s="62"/>
      <c r="E173" s="62"/>
      <c r="F173" s="62"/>
      <c r="G173" s="62"/>
      <c r="H173" s="62"/>
      <c r="I173" s="62"/>
      <c r="J173" s="43"/>
      <c r="K173" s="43"/>
    </row>
    <row r="174" spans="1:11" s="44" customFormat="1" x14ac:dyDescent="0.25">
      <c r="A174" s="52"/>
      <c r="B174" s="62"/>
      <c r="C174" s="62"/>
      <c r="D174" s="62"/>
      <c r="E174" s="62"/>
      <c r="F174" s="62"/>
      <c r="G174" s="62"/>
      <c r="H174" s="62"/>
      <c r="I174" s="62"/>
      <c r="J174" s="43"/>
      <c r="K174" s="43"/>
    </row>
    <row r="175" spans="1:11" s="44" customFormat="1" x14ac:dyDescent="0.25">
      <c r="A175" s="52"/>
      <c r="B175" s="62"/>
      <c r="C175" s="62"/>
      <c r="D175" s="62"/>
      <c r="E175" s="62"/>
      <c r="F175" s="62"/>
      <c r="G175" s="62"/>
      <c r="H175" s="62"/>
      <c r="I175" s="62"/>
      <c r="J175" s="43"/>
      <c r="K175" s="43"/>
    </row>
    <row r="176" spans="1:11" s="44" customFormat="1" x14ac:dyDescent="0.25">
      <c r="A176" s="52"/>
      <c r="B176" s="62"/>
      <c r="C176" s="62"/>
      <c r="D176" s="62"/>
      <c r="E176" s="62"/>
      <c r="F176" s="62"/>
      <c r="G176" s="62"/>
      <c r="H176" s="62"/>
      <c r="I176" s="62"/>
      <c r="J176" s="43"/>
      <c r="K176" s="43"/>
    </row>
    <row r="177" spans="1:11" s="44" customFormat="1" x14ac:dyDescent="0.25">
      <c r="A177" s="52"/>
      <c r="B177" s="62"/>
      <c r="C177" s="62"/>
      <c r="D177" s="62"/>
      <c r="E177" s="62"/>
      <c r="F177" s="62"/>
      <c r="G177" s="62"/>
      <c r="H177" s="62"/>
      <c r="I177" s="62"/>
      <c r="J177" s="43"/>
      <c r="K177" s="43"/>
    </row>
    <row r="178" spans="1:11" s="44" customFormat="1" x14ac:dyDescent="0.25">
      <c r="A178" s="52"/>
      <c r="B178" s="62"/>
      <c r="C178" s="62"/>
      <c r="D178" s="62"/>
      <c r="E178" s="62"/>
      <c r="F178" s="62"/>
      <c r="G178" s="62"/>
      <c r="H178" s="62"/>
      <c r="I178" s="62"/>
      <c r="J178" s="43"/>
      <c r="K178" s="43"/>
    </row>
    <row r="179" spans="1:11" s="44" customFormat="1" x14ac:dyDescent="0.25">
      <c r="A179" s="52"/>
      <c r="B179" s="62"/>
      <c r="C179" s="62"/>
      <c r="D179" s="62"/>
      <c r="E179" s="62"/>
      <c r="F179" s="62"/>
      <c r="G179" s="62"/>
      <c r="H179" s="62"/>
      <c r="I179" s="62"/>
      <c r="J179" s="43"/>
      <c r="K179" s="43"/>
    </row>
    <row r="180" spans="1:11" s="44" customFormat="1" x14ac:dyDescent="0.25">
      <c r="A180" s="52"/>
      <c r="B180" s="62"/>
      <c r="C180" s="62"/>
      <c r="D180" s="62"/>
      <c r="E180" s="62"/>
      <c r="F180" s="62"/>
      <c r="G180" s="62"/>
      <c r="H180" s="62"/>
      <c r="I180" s="62"/>
      <c r="J180" s="43"/>
      <c r="K180" s="43"/>
    </row>
    <row r="181" spans="1:11" s="44" customFormat="1" x14ac:dyDescent="0.25">
      <c r="A181" s="52"/>
      <c r="B181" s="62"/>
      <c r="C181" s="62"/>
      <c r="D181" s="62"/>
      <c r="E181" s="62"/>
      <c r="F181" s="62"/>
      <c r="G181" s="62"/>
      <c r="H181" s="62"/>
      <c r="I181" s="62"/>
      <c r="J181" s="43"/>
      <c r="K181" s="43"/>
    </row>
    <row r="182" spans="1:11" s="44" customFormat="1" x14ac:dyDescent="0.25">
      <c r="A182" s="52"/>
      <c r="B182" s="62"/>
      <c r="C182" s="62"/>
      <c r="D182" s="62"/>
      <c r="E182" s="62"/>
      <c r="F182" s="62"/>
      <c r="G182" s="62"/>
      <c r="H182" s="62"/>
      <c r="I182" s="62"/>
      <c r="J182" s="43"/>
      <c r="K182" s="43"/>
    </row>
    <row r="183" spans="1:11" s="44" customFormat="1" x14ac:dyDescent="0.25">
      <c r="A183" s="52"/>
      <c r="B183" s="62"/>
      <c r="C183" s="62"/>
      <c r="D183" s="62"/>
      <c r="E183" s="62"/>
      <c r="F183" s="62"/>
      <c r="G183" s="62"/>
      <c r="H183" s="62"/>
      <c r="I183" s="62"/>
      <c r="J183" s="43"/>
      <c r="K183" s="43"/>
    </row>
    <row r="184" spans="1:11" s="44" customFormat="1" x14ac:dyDescent="0.25">
      <c r="A184" s="52"/>
      <c r="B184" s="62"/>
      <c r="C184" s="62"/>
      <c r="D184" s="62"/>
      <c r="E184" s="62"/>
      <c r="F184" s="62"/>
      <c r="G184" s="62"/>
      <c r="H184" s="62"/>
      <c r="I184" s="62"/>
      <c r="J184" s="43"/>
      <c r="K184" s="43"/>
    </row>
    <row r="185" spans="1:11" s="44" customFormat="1" x14ac:dyDescent="0.25">
      <c r="A185" s="52"/>
      <c r="B185" s="62"/>
      <c r="C185" s="62"/>
      <c r="D185" s="62"/>
      <c r="E185" s="62"/>
      <c r="F185" s="62"/>
      <c r="G185" s="62"/>
      <c r="H185" s="62"/>
      <c r="I185" s="62"/>
      <c r="J185" s="43"/>
      <c r="K185" s="43"/>
    </row>
    <row r="186" spans="1:11" s="44" customFormat="1" x14ac:dyDescent="0.25">
      <c r="A186" s="52"/>
      <c r="B186" s="62"/>
      <c r="C186" s="62"/>
      <c r="D186" s="62"/>
      <c r="E186" s="62"/>
      <c r="F186" s="62"/>
      <c r="G186" s="62"/>
      <c r="H186" s="62"/>
      <c r="I186" s="62"/>
      <c r="J186" s="43"/>
      <c r="K186" s="43"/>
    </row>
    <row r="187" spans="1:11" s="44" customFormat="1" x14ac:dyDescent="0.25">
      <c r="A187" s="52"/>
      <c r="B187" s="62"/>
      <c r="C187" s="62"/>
      <c r="D187" s="62"/>
      <c r="E187" s="62"/>
      <c r="F187" s="62"/>
      <c r="G187" s="62"/>
      <c r="H187" s="62"/>
      <c r="I187" s="62"/>
      <c r="J187" s="43"/>
      <c r="K187" s="43"/>
    </row>
    <row r="188" spans="1:11" s="44" customFormat="1" x14ac:dyDescent="0.25">
      <c r="A188" s="52"/>
      <c r="B188" s="62"/>
      <c r="C188" s="62"/>
      <c r="D188" s="62"/>
      <c r="E188" s="62"/>
      <c r="F188" s="62"/>
      <c r="G188" s="62"/>
      <c r="H188" s="62"/>
      <c r="I188" s="62"/>
      <c r="J188" s="43"/>
      <c r="K188" s="43"/>
    </row>
    <row r="189" spans="1:11" s="44" customFormat="1" x14ac:dyDescent="0.25">
      <c r="A189" s="52"/>
      <c r="B189" s="62"/>
      <c r="C189" s="62"/>
      <c r="D189" s="62"/>
      <c r="E189" s="62"/>
      <c r="F189" s="62"/>
      <c r="G189" s="62"/>
      <c r="H189" s="62"/>
      <c r="I189" s="62"/>
      <c r="J189" s="43"/>
      <c r="K189" s="43"/>
    </row>
    <row r="190" spans="1:11" s="44" customFormat="1" x14ac:dyDescent="0.25">
      <c r="A190" s="52"/>
      <c r="B190" s="62"/>
      <c r="C190" s="62"/>
      <c r="D190" s="62"/>
      <c r="E190" s="62"/>
      <c r="F190" s="62"/>
      <c r="G190" s="62"/>
      <c r="H190" s="62"/>
      <c r="I190" s="62"/>
      <c r="J190" s="43"/>
      <c r="K190" s="43"/>
    </row>
    <row r="191" spans="1:11" s="44" customFormat="1" x14ac:dyDescent="0.25">
      <c r="A191" s="52"/>
      <c r="B191" s="62"/>
      <c r="C191" s="62"/>
      <c r="D191" s="62"/>
      <c r="E191" s="62"/>
      <c r="F191" s="62"/>
      <c r="G191" s="62"/>
      <c r="H191" s="62"/>
      <c r="I191" s="62"/>
      <c r="J191" s="43"/>
      <c r="K191" s="43"/>
    </row>
    <row r="192" spans="1:11" s="44" customFormat="1" x14ac:dyDescent="0.25">
      <c r="A192" s="52"/>
      <c r="B192" s="62"/>
      <c r="C192" s="62"/>
      <c r="D192" s="62"/>
      <c r="E192" s="62"/>
      <c r="F192" s="62"/>
      <c r="G192" s="62"/>
      <c r="H192" s="62"/>
      <c r="I192" s="62"/>
      <c r="J192" s="43"/>
      <c r="K192" s="43"/>
    </row>
    <row r="193" spans="1:11" s="44" customFormat="1" x14ac:dyDescent="0.25">
      <c r="A193" s="52"/>
      <c r="B193" s="62"/>
      <c r="C193" s="62"/>
      <c r="D193" s="62"/>
      <c r="E193" s="62"/>
      <c r="F193" s="62"/>
      <c r="G193" s="62"/>
      <c r="H193" s="62"/>
      <c r="I193" s="62"/>
      <c r="J193" s="43"/>
      <c r="K193" s="43"/>
    </row>
    <row r="194" spans="1:11" s="44" customFormat="1" x14ac:dyDescent="0.25">
      <c r="A194" s="52"/>
      <c r="B194" s="62"/>
      <c r="C194" s="62"/>
      <c r="D194" s="62"/>
      <c r="E194" s="62"/>
      <c r="F194" s="62"/>
      <c r="G194" s="62"/>
      <c r="H194" s="62"/>
      <c r="I194" s="62"/>
      <c r="J194" s="43"/>
      <c r="K194" s="43"/>
    </row>
    <row r="195" spans="1:11" s="44" customFormat="1" x14ac:dyDescent="0.25">
      <c r="A195" s="52"/>
      <c r="B195" s="62"/>
      <c r="C195" s="62"/>
      <c r="D195" s="62"/>
      <c r="E195" s="62"/>
      <c r="F195" s="62"/>
      <c r="G195" s="62"/>
      <c r="H195" s="62"/>
      <c r="I195" s="62"/>
      <c r="J195" s="43"/>
      <c r="K195" s="43"/>
    </row>
    <row r="196" spans="1:11" s="44" customFormat="1" x14ac:dyDescent="0.25">
      <c r="A196" s="52"/>
      <c r="B196" s="62"/>
      <c r="C196" s="62"/>
      <c r="D196" s="62"/>
      <c r="E196" s="62"/>
      <c r="F196" s="62"/>
      <c r="G196" s="62"/>
      <c r="H196" s="62"/>
      <c r="I196" s="62"/>
      <c r="J196" s="43"/>
      <c r="K196" s="43"/>
    </row>
    <row r="197" spans="1:11" s="44" customFormat="1" x14ac:dyDescent="0.25">
      <c r="A197" s="52"/>
      <c r="B197" s="62"/>
      <c r="C197" s="62"/>
      <c r="D197" s="62"/>
      <c r="E197" s="62"/>
      <c r="F197" s="62"/>
      <c r="G197" s="62"/>
      <c r="H197" s="62"/>
      <c r="I197" s="62"/>
      <c r="J197" s="43"/>
      <c r="K197" s="43"/>
    </row>
    <row r="198" spans="1:11" s="44" customFormat="1" x14ac:dyDescent="0.25">
      <c r="A198" s="52"/>
      <c r="B198" s="62"/>
      <c r="C198" s="62"/>
      <c r="D198" s="62"/>
      <c r="E198" s="62"/>
      <c r="F198" s="62"/>
      <c r="G198" s="62"/>
      <c r="H198" s="62"/>
      <c r="I198" s="62"/>
      <c r="J198" s="43"/>
      <c r="K198" s="43"/>
    </row>
    <row r="199" spans="1:11" s="44" customFormat="1" x14ac:dyDescent="0.25">
      <c r="A199" s="52"/>
      <c r="B199" s="62"/>
      <c r="C199" s="62"/>
      <c r="D199" s="62"/>
      <c r="E199" s="62"/>
      <c r="F199" s="62"/>
      <c r="G199" s="62"/>
      <c r="H199" s="62"/>
      <c r="I199" s="62"/>
      <c r="J199" s="43"/>
      <c r="K199" s="43"/>
    </row>
    <row r="200" spans="1:11" s="44" customFormat="1" x14ac:dyDescent="0.25">
      <c r="A200" s="52"/>
      <c r="B200" s="62"/>
      <c r="C200" s="62"/>
      <c r="D200" s="62"/>
      <c r="E200" s="62"/>
      <c r="F200" s="62"/>
      <c r="G200" s="62"/>
      <c r="H200" s="62"/>
      <c r="I200" s="62"/>
      <c r="J200" s="43"/>
      <c r="K200" s="43"/>
    </row>
    <row r="201" spans="1:11" s="44" customFormat="1" x14ac:dyDescent="0.25">
      <c r="A201" s="52"/>
      <c r="B201" s="62"/>
      <c r="C201" s="62"/>
      <c r="D201" s="62"/>
      <c r="E201" s="62"/>
      <c r="F201" s="62"/>
      <c r="G201" s="62"/>
      <c r="H201" s="62"/>
      <c r="I201" s="62"/>
      <c r="J201" s="43"/>
      <c r="K201" s="43"/>
    </row>
    <row r="202" spans="1:11" s="44" customFormat="1" x14ac:dyDescent="0.25">
      <c r="A202" s="52"/>
      <c r="B202" s="62"/>
      <c r="C202" s="62"/>
      <c r="D202" s="62"/>
      <c r="E202" s="62"/>
      <c r="F202" s="62"/>
      <c r="G202" s="62"/>
      <c r="H202" s="62"/>
      <c r="I202" s="62"/>
      <c r="J202" s="43"/>
      <c r="K202" s="43"/>
    </row>
    <row r="203" spans="1:11" s="44" customFormat="1" x14ac:dyDescent="0.25">
      <c r="A203" s="52"/>
      <c r="B203" s="62"/>
      <c r="C203" s="62"/>
      <c r="D203" s="62"/>
      <c r="E203" s="62"/>
      <c r="F203" s="62"/>
      <c r="G203" s="62"/>
      <c r="H203" s="62"/>
      <c r="I203" s="62"/>
      <c r="J203" s="43"/>
      <c r="K203" s="43"/>
    </row>
    <row r="204" spans="1:11" s="44" customFormat="1" x14ac:dyDescent="0.25">
      <c r="A204" s="52"/>
      <c r="B204" s="62"/>
      <c r="C204" s="62"/>
      <c r="D204" s="62"/>
      <c r="E204" s="62"/>
      <c r="F204" s="62"/>
      <c r="G204" s="62"/>
      <c r="H204" s="62"/>
      <c r="I204" s="62"/>
      <c r="J204" s="43"/>
      <c r="K204" s="43"/>
    </row>
    <row r="205" spans="1:11" s="44" customFormat="1" x14ac:dyDescent="0.25">
      <c r="A205" s="52"/>
      <c r="B205" s="62"/>
      <c r="C205" s="62"/>
      <c r="D205" s="62"/>
      <c r="E205" s="62"/>
      <c r="F205" s="62"/>
      <c r="G205" s="62"/>
      <c r="H205" s="62"/>
      <c r="I205" s="62"/>
      <c r="J205" s="43"/>
      <c r="K205" s="43"/>
    </row>
    <row r="206" spans="1:11" s="44" customFormat="1" x14ac:dyDescent="0.25">
      <c r="A206" s="52"/>
      <c r="B206" s="62"/>
      <c r="C206" s="62"/>
      <c r="D206" s="62"/>
      <c r="E206" s="62"/>
      <c r="F206" s="62"/>
      <c r="G206" s="62"/>
      <c r="H206" s="62"/>
      <c r="I206" s="62"/>
      <c r="J206" s="43"/>
      <c r="K206" s="43"/>
    </row>
    <row r="207" spans="1:11" s="44" customFormat="1" x14ac:dyDescent="0.25">
      <c r="A207" s="52"/>
      <c r="B207" s="62"/>
      <c r="C207" s="62"/>
      <c r="D207" s="62"/>
      <c r="E207" s="62"/>
      <c r="F207" s="62"/>
      <c r="G207" s="62"/>
      <c r="H207" s="62"/>
      <c r="I207" s="62"/>
      <c r="J207" s="43"/>
      <c r="K207" s="43"/>
    </row>
    <row r="208" spans="1:11" s="44" customFormat="1" x14ac:dyDescent="0.25">
      <c r="A208" s="52"/>
      <c r="B208" s="62"/>
      <c r="C208" s="62"/>
      <c r="D208" s="62"/>
      <c r="E208" s="62"/>
      <c r="F208" s="62"/>
      <c r="G208" s="62"/>
      <c r="H208" s="62"/>
      <c r="I208" s="62"/>
      <c r="J208" s="43"/>
      <c r="K208" s="43"/>
    </row>
    <row r="209" spans="1:11" s="44" customFormat="1" x14ac:dyDescent="0.25">
      <c r="A209" s="52"/>
      <c r="B209" s="62"/>
      <c r="C209" s="62"/>
      <c r="D209" s="62"/>
      <c r="E209" s="62"/>
      <c r="F209" s="62"/>
      <c r="G209" s="62"/>
      <c r="H209" s="62"/>
      <c r="I209" s="62"/>
      <c r="J209" s="43"/>
      <c r="K209" s="43"/>
    </row>
    <row r="210" spans="1:11" s="44" customFormat="1" x14ac:dyDescent="0.25">
      <c r="A210" s="52"/>
      <c r="B210" s="62"/>
      <c r="C210" s="62"/>
      <c r="D210" s="62"/>
      <c r="E210" s="62"/>
      <c r="F210" s="62"/>
      <c r="G210" s="62"/>
      <c r="H210" s="62"/>
      <c r="I210" s="62"/>
      <c r="J210" s="43"/>
      <c r="K210" s="43"/>
    </row>
    <row r="211" spans="1:11" s="44" customFormat="1" x14ac:dyDescent="0.25">
      <c r="A211" s="52"/>
      <c r="B211" s="62"/>
      <c r="C211" s="62"/>
      <c r="D211" s="62"/>
      <c r="E211" s="62"/>
      <c r="F211" s="62"/>
      <c r="G211" s="62"/>
      <c r="H211" s="62"/>
      <c r="I211" s="62"/>
      <c r="J211" s="43"/>
      <c r="K211" s="43"/>
    </row>
    <row r="212" spans="1:11" s="44" customFormat="1" x14ac:dyDescent="0.25">
      <c r="A212" s="52"/>
      <c r="B212" s="62"/>
      <c r="C212" s="62"/>
      <c r="D212" s="62"/>
      <c r="E212" s="62"/>
      <c r="F212" s="62"/>
      <c r="G212" s="62"/>
      <c r="H212" s="62"/>
      <c r="I212" s="62"/>
      <c r="J212" s="43"/>
      <c r="K212" s="43"/>
    </row>
    <row r="213" spans="1:11" s="44" customFormat="1" x14ac:dyDescent="0.25">
      <c r="A213" s="52"/>
      <c r="B213" s="62"/>
      <c r="C213" s="62"/>
      <c r="D213" s="62"/>
      <c r="E213" s="62"/>
      <c r="F213" s="62"/>
      <c r="G213" s="62"/>
      <c r="H213" s="62"/>
      <c r="I213" s="62"/>
      <c r="J213" s="43"/>
      <c r="K213" s="43"/>
    </row>
    <row r="214" spans="1:11" s="44" customFormat="1" x14ac:dyDescent="0.25">
      <c r="A214" s="52"/>
      <c r="B214" s="62"/>
      <c r="C214" s="62"/>
      <c r="D214" s="62"/>
      <c r="E214" s="62"/>
      <c r="F214" s="62"/>
      <c r="G214" s="62"/>
      <c r="H214" s="62"/>
      <c r="I214" s="62"/>
      <c r="J214" s="43"/>
      <c r="K214" s="43"/>
    </row>
    <row r="215" spans="1:11" s="44" customFormat="1" x14ac:dyDescent="0.25">
      <c r="A215" s="52"/>
      <c r="B215" s="62"/>
      <c r="C215" s="62"/>
      <c r="D215" s="62"/>
      <c r="E215" s="62"/>
      <c r="F215" s="62"/>
      <c r="G215" s="62"/>
      <c r="H215" s="62"/>
      <c r="I215" s="62"/>
      <c r="J215" s="43"/>
      <c r="K215" s="43"/>
    </row>
    <row r="216" spans="1:11" s="44" customFormat="1" x14ac:dyDescent="0.25">
      <c r="A216" s="52"/>
      <c r="B216" s="62"/>
      <c r="C216" s="62"/>
      <c r="D216" s="62"/>
      <c r="E216" s="62"/>
      <c r="F216" s="62"/>
      <c r="G216" s="62"/>
      <c r="H216" s="62"/>
      <c r="I216" s="62"/>
      <c r="J216" s="43"/>
      <c r="K216" s="43"/>
    </row>
    <row r="217" spans="1:11" s="44" customFormat="1" x14ac:dyDescent="0.25">
      <c r="A217" s="52"/>
      <c r="B217" s="62"/>
      <c r="C217" s="62"/>
      <c r="D217" s="62"/>
      <c r="E217" s="62"/>
      <c r="F217" s="62"/>
      <c r="G217" s="62"/>
      <c r="H217" s="62"/>
      <c r="I217" s="62"/>
      <c r="J217" s="43"/>
      <c r="K217" s="43"/>
    </row>
    <row r="218" spans="1:11" s="44" customFormat="1" x14ac:dyDescent="0.25">
      <c r="A218" s="52"/>
      <c r="B218" s="62"/>
      <c r="C218" s="62"/>
      <c r="D218" s="62"/>
      <c r="E218" s="62"/>
      <c r="F218" s="62"/>
      <c r="G218" s="62"/>
      <c r="H218" s="62"/>
      <c r="I218" s="62"/>
      <c r="J218" s="43"/>
      <c r="K218" s="43"/>
    </row>
    <row r="219" spans="1:11" s="44" customFormat="1" x14ac:dyDescent="0.25">
      <c r="A219" s="52"/>
      <c r="B219" s="62"/>
      <c r="C219" s="62"/>
      <c r="D219" s="62"/>
      <c r="E219" s="62"/>
      <c r="F219" s="62"/>
      <c r="G219" s="62"/>
      <c r="H219" s="62"/>
      <c r="I219" s="62"/>
      <c r="J219" s="43"/>
      <c r="K219" s="43"/>
    </row>
    <row r="220" spans="1:11" s="44" customFormat="1" x14ac:dyDescent="0.25">
      <c r="A220" s="52"/>
      <c r="B220" s="62"/>
      <c r="C220" s="62"/>
      <c r="D220" s="62"/>
      <c r="E220" s="62"/>
      <c r="F220" s="62"/>
      <c r="G220" s="62"/>
      <c r="H220" s="62"/>
      <c r="I220" s="62"/>
      <c r="J220" s="43"/>
      <c r="K220" s="43"/>
    </row>
    <row r="221" spans="1:11" s="44" customFormat="1" x14ac:dyDescent="0.25">
      <c r="A221" s="52"/>
      <c r="B221" s="62"/>
      <c r="C221" s="62"/>
      <c r="D221" s="62"/>
      <c r="E221" s="62"/>
      <c r="F221" s="62"/>
      <c r="G221" s="62"/>
      <c r="H221" s="62"/>
      <c r="I221" s="62"/>
      <c r="J221" s="43"/>
      <c r="K221" s="43"/>
    </row>
    <row r="222" spans="1:11" s="44" customFormat="1" x14ac:dyDescent="0.25">
      <c r="A222" s="52"/>
      <c r="B222" s="62"/>
      <c r="C222" s="62"/>
      <c r="D222" s="62"/>
      <c r="E222" s="62"/>
      <c r="F222" s="62"/>
      <c r="G222" s="62"/>
      <c r="H222" s="62"/>
      <c r="I222" s="62"/>
      <c r="J222" s="43"/>
      <c r="K222" s="43"/>
    </row>
    <row r="223" spans="1:11" s="44" customFormat="1" x14ac:dyDescent="0.25">
      <c r="A223" s="52"/>
      <c r="B223" s="62"/>
      <c r="C223" s="62"/>
      <c r="D223" s="62"/>
      <c r="E223" s="62"/>
      <c r="F223" s="62"/>
      <c r="G223" s="62"/>
      <c r="H223" s="62"/>
      <c r="I223" s="62"/>
      <c r="J223" s="43"/>
      <c r="K223" s="43"/>
    </row>
    <row r="224" spans="1:11" s="44" customFormat="1" x14ac:dyDescent="0.25">
      <c r="A224" s="52"/>
      <c r="B224" s="62"/>
      <c r="C224" s="62"/>
      <c r="D224" s="62"/>
      <c r="E224" s="62"/>
      <c r="F224" s="62"/>
      <c r="G224" s="62"/>
      <c r="H224" s="62"/>
      <c r="I224" s="62"/>
      <c r="J224" s="43"/>
      <c r="K224" s="43"/>
    </row>
    <row r="225" spans="1:11" s="44" customFormat="1" x14ac:dyDescent="0.25">
      <c r="A225" s="52"/>
      <c r="B225" s="62"/>
      <c r="C225" s="62"/>
      <c r="D225" s="62"/>
      <c r="E225" s="62"/>
      <c r="F225" s="62"/>
      <c r="G225" s="62"/>
      <c r="H225" s="62"/>
      <c r="I225" s="62"/>
      <c r="J225" s="43"/>
      <c r="K225" s="43"/>
    </row>
    <row r="226" spans="1:11" s="44" customFormat="1" x14ac:dyDescent="0.25">
      <c r="A226" s="52"/>
      <c r="B226" s="62"/>
      <c r="C226" s="62"/>
      <c r="D226" s="62"/>
      <c r="E226" s="62"/>
      <c r="F226" s="62"/>
      <c r="G226" s="62"/>
      <c r="H226" s="62"/>
      <c r="I226" s="62"/>
      <c r="J226" s="43"/>
      <c r="K226" s="43"/>
    </row>
    <row r="227" spans="1:11" s="44" customFormat="1" x14ac:dyDescent="0.25">
      <c r="A227" s="52"/>
      <c r="B227" s="62"/>
      <c r="C227" s="62"/>
      <c r="D227" s="62"/>
      <c r="E227" s="62"/>
      <c r="F227" s="62"/>
      <c r="G227" s="62"/>
      <c r="H227" s="62"/>
      <c r="I227" s="62"/>
      <c r="J227" s="43"/>
      <c r="K227" s="43"/>
    </row>
    <row r="228" spans="1:11" s="44" customFormat="1" x14ac:dyDescent="0.25">
      <c r="A228" s="52"/>
      <c r="B228" s="62"/>
      <c r="C228" s="62"/>
      <c r="D228" s="62"/>
      <c r="E228" s="62"/>
      <c r="F228" s="62"/>
      <c r="G228" s="62"/>
      <c r="H228" s="62"/>
      <c r="I228" s="62"/>
      <c r="J228" s="43"/>
      <c r="K228" s="43"/>
    </row>
    <row r="229" spans="1:11" s="44" customFormat="1" x14ac:dyDescent="0.25">
      <c r="A229" s="52"/>
      <c r="B229" s="62"/>
      <c r="C229" s="62"/>
      <c r="D229" s="62"/>
      <c r="E229" s="62"/>
      <c r="F229" s="62"/>
      <c r="G229" s="62"/>
      <c r="H229" s="62"/>
      <c r="I229" s="62"/>
      <c r="J229" s="43"/>
      <c r="K229" s="43"/>
    </row>
    <row r="230" spans="1:11" s="44" customFormat="1" x14ac:dyDescent="0.25">
      <c r="A230" s="52"/>
      <c r="B230" s="62"/>
      <c r="C230" s="62"/>
      <c r="D230" s="62"/>
      <c r="E230" s="62"/>
      <c r="F230" s="62"/>
      <c r="G230" s="62"/>
      <c r="H230" s="62"/>
      <c r="I230" s="62"/>
      <c r="J230" s="43"/>
      <c r="K230" s="43"/>
    </row>
    <row r="231" spans="1:11" s="44" customFormat="1" x14ac:dyDescent="0.25">
      <c r="A231" s="52"/>
      <c r="B231" s="62"/>
      <c r="C231" s="62"/>
      <c r="D231" s="62"/>
      <c r="E231" s="62"/>
      <c r="F231" s="62"/>
      <c r="G231" s="62"/>
      <c r="H231" s="62"/>
      <c r="I231" s="62"/>
      <c r="J231" s="43"/>
      <c r="K231" s="43"/>
    </row>
    <row r="232" spans="1:11" s="44" customFormat="1" x14ac:dyDescent="0.25">
      <c r="A232" s="52"/>
      <c r="B232" s="62"/>
      <c r="C232" s="62"/>
      <c r="D232" s="62"/>
      <c r="E232" s="62"/>
      <c r="F232" s="62"/>
      <c r="G232" s="62"/>
      <c r="H232" s="62"/>
      <c r="I232" s="62"/>
      <c r="J232" s="43"/>
      <c r="K232" s="43"/>
    </row>
    <row r="233" spans="1:11" s="44" customFormat="1" x14ac:dyDescent="0.25">
      <c r="A233" s="52"/>
      <c r="B233" s="62"/>
      <c r="C233" s="62"/>
      <c r="D233" s="62"/>
      <c r="E233" s="62"/>
      <c r="F233" s="62"/>
      <c r="G233" s="62"/>
      <c r="H233" s="62"/>
      <c r="I233" s="62"/>
      <c r="J233" s="43"/>
      <c r="K233" s="43"/>
    </row>
    <row r="234" spans="1:11" s="44" customFormat="1" x14ac:dyDescent="0.25">
      <c r="A234" s="52"/>
      <c r="B234" s="62"/>
      <c r="C234" s="62"/>
      <c r="D234" s="62"/>
      <c r="E234" s="62"/>
      <c r="F234" s="62"/>
      <c r="G234" s="62"/>
      <c r="H234" s="62"/>
      <c r="I234" s="62"/>
      <c r="J234" s="43"/>
      <c r="K234" s="43"/>
    </row>
    <row r="235" spans="1:11" s="44" customFormat="1" x14ac:dyDescent="0.25">
      <c r="A235" s="52"/>
      <c r="B235" s="62"/>
      <c r="C235" s="62"/>
      <c r="D235" s="62"/>
      <c r="E235" s="62"/>
      <c r="F235" s="62"/>
      <c r="G235" s="62"/>
      <c r="H235" s="62"/>
      <c r="I235" s="62"/>
      <c r="J235" s="43"/>
      <c r="K235" s="43"/>
    </row>
    <row r="236" spans="1:11" s="44" customFormat="1" x14ac:dyDescent="0.25">
      <c r="A236" s="52"/>
      <c r="B236" s="62"/>
      <c r="C236" s="62"/>
      <c r="D236" s="62"/>
      <c r="E236" s="62"/>
      <c r="F236" s="62"/>
      <c r="G236" s="62"/>
      <c r="H236" s="62"/>
      <c r="I236" s="62"/>
      <c r="J236" s="43"/>
      <c r="K236" s="43"/>
    </row>
    <row r="237" spans="1:11" s="44" customFormat="1" x14ac:dyDescent="0.25">
      <c r="A237" s="52"/>
      <c r="B237" s="62"/>
      <c r="C237" s="62"/>
      <c r="D237" s="62"/>
      <c r="E237" s="62"/>
      <c r="F237" s="62"/>
      <c r="G237" s="62"/>
      <c r="H237" s="62"/>
      <c r="I237" s="62"/>
      <c r="J237" s="43"/>
      <c r="K237" s="43"/>
    </row>
    <row r="238" spans="1:11" s="44" customFormat="1" x14ac:dyDescent="0.25">
      <c r="A238" s="52"/>
      <c r="B238" s="62"/>
      <c r="C238" s="62"/>
      <c r="D238" s="62"/>
      <c r="E238" s="62"/>
      <c r="F238" s="62"/>
      <c r="G238" s="62"/>
      <c r="H238" s="62"/>
      <c r="I238" s="62"/>
      <c r="J238" s="43"/>
      <c r="K238" s="43"/>
    </row>
    <row r="239" spans="1:11" s="44" customFormat="1" x14ac:dyDescent="0.25">
      <c r="A239" s="52"/>
      <c r="B239" s="62"/>
      <c r="C239" s="62"/>
      <c r="D239" s="62"/>
      <c r="E239" s="62"/>
      <c r="F239" s="62"/>
      <c r="G239" s="62"/>
      <c r="H239" s="62"/>
      <c r="I239" s="62"/>
      <c r="J239" s="43"/>
      <c r="K239" s="43"/>
    </row>
    <row r="240" spans="1:11" s="44" customFormat="1" x14ac:dyDescent="0.25">
      <c r="A240" s="52"/>
      <c r="B240" s="62"/>
      <c r="C240" s="62"/>
      <c r="D240" s="62"/>
      <c r="E240" s="62"/>
      <c r="F240" s="62"/>
      <c r="G240" s="62"/>
      <c r="H240" s="62"/>
      <c r="I240" s="62"/>
      <c r="J240" s="43"/>
      <c r="K240" s="43"/>
    </row>
    <row r="241" spans="1:11" s="44" customFormat="1" x14ac:dyDescent="0.25">
      <c r="A241" s="52"/>
      <c r="B241" s="62"/>
      <c r="C241" s="62"/>
      <c r="D241" s="62"/>
      <c r="E241" s="62"/>
      <c r="F241" s="62"/>
      <c r="G241" s="62"/>
      <c r="H241" s="62"/>
      <c r="I241" s="62"/>
      <c r="J241" s="43"/>
      <c r="K241" s="43"/>
    </row>
    <row r="242" spans="1:11" s="44" customFormat="1" x14ac:dyDescent="0.25">
      <c r="A242" s="52"/>
      <c r="B242" s="62"/>
      <c r="C242" s="62"/>
      <c r="D242" s="62"/>
      <c r="E242" s="62"/>
      <c r="F242" s="62"/>
      <c r="G242" s="62"/>
      <c r="H242" s="62"/>
      <c r="I242" s="62"/>
      <c r="J242" s="43"/>
      <c r="K242" s="43"/>
    </row>
    <row r="243" spans="1:11" s="44" customFormat="1" x14ac:dyDescent="0.25">
      <c r="A243" s="52"/>
      <c r="B243" s="62"/>
      <c r="C243" s="62"/>
      <c r="D243" s="62"/>
      <c r="E243" s="62"/>
      <c r="F243" s="62"/>
      <c r="G243" s="62"/>
      <c r="H243" s="62"/>
      <c r="I243" s="62"/>
      <c r="J243" s="43"/>
      <c r="K243" s="43"/>
    </row>
    <row r="244" spans="1:11" s="44" customFormat="1" x14ac:dyDescent="0.25">
      <c r="A244" s="52"/>
      <c r="B244" s="62"/>
      <c r="C244" s="62"/>
      <c r="D244" s="62"/>
      <c r="E244" s="62"/>
      <c r="F244" s="62"/>
      <c r="G244" s="62"/>
      <c r="H244" s="62"/>
      <c r="I244" s="62"/>
      <c r="J244" s="43"/>
      <c r="K244" s="43"/>
    </row>
    <row r="245" spans="1:11" s="44" customFormat="1" x14ac:dyDescent="0.25">
      <c r="A245" s="52"/>
      <c r="B245" s="62"/>
      <c r="C245" s="62"/>
      <c r="D245" s="62"/>
      <c r="E245" s="62"/>
      <c r="F245" s="62"/>
      <c r="G245" s="62"/>
      <c r="H245" s="62"/>
      <c r="I245" s="62"/>
      <c r="J245" s="43"/>
      <c r="K245" s="43"/>
    </row>
    <row r="246" spans="1:11" s="44" customFormat="1" x14ac:dyDescent="0.25">
      <c r="A246" s="52"/>
      <c r="B246" s="62"/>
      <c r="C246" s="62"/>
      <c r="D246" s="62"/>
      <c r="E246" s="62"/>
      <c r="F246" s="62"/>
      <c r="G246" s="62"/>
      <c r="H246" s="62"/>
      <c r="I246" s="62"/>
      <c r="J246" s="43"/>
      <c r="K246" s="43"/>
    </row>
    <row r="247" spans="1:11" s="44" customFormat="1" x14ac:dyDescent="0.25">
      <c r="A247" s="52"/>
      <c r="B247" s="62"/>
      <c r="C247" s="62"/>
      <c r="D247" s="62"/>
      <c r="E247" s="62"/>
      <c r="F247" s="62"/>
      <c r="G247" s="62"/>
      <c r="H247" s="62"/>
      <c r="I247" s="62"/>
      <c r="J247" s="43"/>
      <c r="K247" s="43"/>
    </row>
    <row r="248" spans="1:11" s="44" customFormat="1" x14ac:dyDescent="0.25">
      <c r="A248" s="52"/>
      <c r="B248" s="62"/>
      <c r="C248" s="62"/>
      <c r="D248" s="62"/>
      <c r="E248" s="62"/>
      <c r="F248" s="62"/>
      <c r="G248" s="62"/>
      <c r="H248" s="62"/>
      <c r="I248" s="62"/>
      <c r="J248" s="43"/>
      <c r="K248" s="43"/>
    </row>
    <row r="249" spans="1:11" s="44" customFormat="1" x14ac:dyDescent="0.25">
      <c r="A249" s="52"/>
      <c r="B249" s="62"/>
      <c r="C249" s="62"/>
      <c r="D249" s="62"/>
      <c r="E249" s="62"/>
      <c r="F249" s="62"/>
      <c r="G249" s="62"/>
      <c r="H249" s="62"/>
      <c r="I249" s="62"/>
      <c r="J249" s="43"/>
      <c r="K249" s="43"/>
    </row>
    <row r="250" spans="1:11" s="44" customFormat="1" x14ac:dyDescent="0.25">
      <c r="A250" s="52"/>
      <c r="B250" s="62"/>
      <c r="C250" s="62"/>
      <c r="D250" s="62"/>
      <c r="E250" s="62"/>
      <c r="F250" s="62"/>
      <c r="G250" s="62"/>
      <c r="H250" s="62"/>
      <c r="I250" s="62"/>
      <c r="J250" s="43"/>
      <c r="K250" s="43"/>
    </row>
    <row r="251" spans="1:11" s="44" customFormat="1" x14ac:dyDescent="0.25">
      <c r="A251" s="52"/>
      <c r="B251" s="62"/>
      <c r="C251" s="62"/>
      <c r="D251" s="62"/>
      <c r="E251" s="62"/>
      <c r="F251" s="62"/>
      <c r="G251" s="62"/>
      <c r="H251" s="62"/>
      <c r="I251" s="62"/>
      <c r="J251" s="43"/>
      <c r="K251" s="43"/>
    </row>
    <row r="252" spans="1:11" s="44" customFormat="1" x14ac:dyDescent="0.25">
      <c r="A252" s="52"/>
      <c r="B252" s="62"/>
      <c r="C252" s="62"/>
      <c r="D252" s="62"/>
      <c r="E252" s="62"/>
      <c r="F252" s="62"/>
      <c r="G252" s="62"/>
      <c r="H252" s="62"/>
      <c r="I252" s="62"/>
      <c r="J252" s="43"/>
      <c r="K252" s="43"/>
    </row>
    <row r="253" spans="1:11" s="44" customFormat="1" x14ac:dyDescent="0.25">
      <c r="A253" s="52"/>
      <c r="B253" s="62"/>
      <c r="C253" s="62"/>
      <c r="D253" s="62"/>
      <c r="E253" s="62"/>
      <c r="F253" s="62"/>
      <c r="G253" s="62"/>
      <c r="H253" s="62"/>
      <c r="I253" s="62"/>
      <c r="J253" s="43"/>
      <c r="K253" s="43"/>
    </row>
    <row r="254" spans="1:11" s="44" customFormat="1" x14ac:dyDescent="0.25">
      <c r="A254" s="52"/>
      <c r="B254" s="62"/>
      <c r="C254" s="62"/>
      <c r="D254" s="62"/>
      <c r="E254" s="62"/>
      <c r="F254" s="62"/>
      <c r="G254" s="62"/>
      <c r="H254" s="62"/>
      <c r="I254" s="62"/>
      <c r="J254" s="43"/>
      <c r="K254" s="43"/>
    </row>
    <row r="255" spans="1:11" s="44" customFormat="1" x14ac:dyDescent="0.25">
      <c r="A255" s="52"/>
      <c r="B255" s="62"/>
      <c r="C255" s="62"/>
      <c r="D255" s="62"/>
      <c r="E255" s="62"/>
      <c r="F255" s="62"/>
      <c r="G255" s="62"/>
      <c r="H255" s="62"/>
      <c r="I255" s="62"/>
      <c r="J255" s="43"/>
      <c r="K255" s="43"/>
    </row>
    <row r="256" spans="1:11" s="44" customFormat="1" x14ac:dyDescent="0.25">
      <c r="A256" s="52"/>
      <c r="B256" s="62"/>
      <c r="C256" s="62"/>
      <c r="D256" s="62"/>
      <c r="E256" s="62"/>
      <c r="F256" s="62"/>
      <c r="G256" s="62"/>
      <c r="H256" s="62"/>
      <c r="I256" s="62"/>
      <c r="J256" s="43"/>
      <c r="K256" s="43"/>
    </row>
    <row r="257" spans="1:11" s="44" customFormat="1" x14ac:dyDescent="0.25">
      <c r="A257" s="52"/>
      <c r="B257" s="62"/>
      <c r="C257" s="62"/>
      <c r="D257" s="62"/>
      <c r="E257" s="62"/>
      <c r="F257" s="62"/>
      <c r="G257" s="62"/>
      <c r="H257" s="62"/>
      <c r="I257" s="62"/>
      <c r="J257" s="43"/>
      <c r="K257" s="43"/>
    </row>
    <row r="258" spans="1:11" s="44" customFormat="1" x14ac:dyDescent="0.25">
      <c r="A258" s="52"/>
      <c r="B258" s="62"/>
      <c r="C258" s="62"/>
      <c r="D258" s="62"/>
      <c r="E258" s="62"/>
      <c r="F258" s="62"/>
      <c r="G258" s="62"/>
      <c r="H258" s="62"/>
      <c r="I258" s="62"/>
      <c r="J258" s="43"/>
      <c r="K258" s="43"/>
    </row>
    <row r="259" spans="1:11" s="44" customFormat="1" x14ac:dyDescent="0.25">
      <c r="A259" s="52"/>
      <c r="B259" s="62"/>
      <c r="C259" s="62"/>
      <c r="D259" s="62"/>
      <c r="E259" s="62"/>
      <c r="F259" s="62"/>
      <c r="G259" s="62"/>
      <c r="H259" s="62"/>
      <c r="I259" s="62"/>
      <c r="J259" s="43"/>
      <c r="K259" s="43"/>
    </row>
    <row r="260" spans="1:11" s="44" customFormat="1" x14ac:dyDescent="0.25">
      <c r="A260" s="52"/>
      <c r="B260" s="62"/>
      <c r="C260" s="62"/>
      <c r="D260" s="62"/>
      <c r="E260" s="62"/>
      <c r="F260" s="62"/>
      <c r="G260" s="62"/>
      <c r="H260" s="62"/>
      <c r="I260" s="62"/>
      <c r="J260" s="43"/>
      <c r="K260" s="43"/>
    </row>
    <row r="261" spans="1:11" s="44" customFormat="1" x14ac:dyDescent="0.25">
      <c r="A261" s="52"/>
      <c r="B261" s="62"/>
      <c r="C261" s="62"/>
      <c r="D261" s="62"/>
      <c r="E261" s="62"/>
      <c r="F261" s="62"/>
      <c r="G261" s="62"/>
      <c r="H261" s="62"/>
      <c r="I261" s="62"/>
      <c r="J261" s="43"/>
      <c r="K261" s="43"/>
    </row>
    <row r="262" spans="1:11" s="44" customFormat="1" x14ac:dyDescent="0.25">
      <c r="A262" s="52"/>
      <c r="B262" s="62"/>
      <c r="C262" s="62"/>
      <c r="D262" s="62"/>
      <c r="E262" s="62"/>
      <c r="F262" s="62"/>
      <c r="G262" s="62"/>
      <c r="H262" s="62"/>
      <c r="I262" s="62"/>
      <c r="J262" s="43"/>
      <c r="K262" s="43"/>
    </row>
    <row r="263" spans="1:11" s="44" customFormat="1" x14ac:dyDescent="0.25">
      <c r="A263" s="52"/>
      <c r="B263" s="62"/>
      <c r="C263" s="62"/>
      <c r="D263" s="62"/>
      <c r="E263" s="62"/>
      <c r="F263" s="62"/>
      <c r="G263" s="62"/>
      <c r="H263" s="62"/>
      <c r="I263" s="62"/>
      <c r="J263" s="43"/>
      <c r="K263" s="43"/>
    </row>
    <row r="264" spans="1:11" s="44" customFormat="1" x14ac:dyDescent="0.25">
      <c r="A264" s="52"/>
      <c r="B264" s="62"/>
      <c r="C264" s="62"/>
      <c r="D264" s="62"/>
      <c r="E264" s="62"/>
      <c r="F264" s="62"/>
      <c r="G264" s="62"/>
      <c r="H264" s="62"/>
      <c r="I264" s="62"/>
      <c r="J264" s="43"/>
      <c r="K264" s="43"/>
    </row>
    <row r="265" spans="1:11" s="44" customFormat="1" x14ac:dyDescent="0.25">
      <c r="A265" s="52"/>
      <c r="B265" s="62"/>
      <c r="C265" s="62"/>
      <c r="D265" s="62"/>
      <c r="E265" s="62"/>
      <c r="F265" s="62"/>
      <c r="G265" s="62"/>
      <c r="H265" s="62"/>
      <c r="I265" s="62"/>
      <c r="J265" s="43"/>
      <c r="K265" s="43"/>
    </row>
    <row r="266" spans="1:11" s="44" customFormat="1" x14ac:dyDescent="0.25">
      <c r="A266" s="52"/>
      <c r="B266" s="62"/>
      <c r="C266" s="62"/>
      <c r="D266" s="62"/>
      <c r="E266" s="62"/>
      <c r="F266" s="62"/>
      <c r="G266" s="62"/>
      <c r="H266" s="62"/>
      <c r="I266" s="62"/>
      <c r="J266" s="43"/>
      <c r="K266" s="43"/>
    </row>
    <row r="267" spans="1:11" s="44" customFormat="1" x14ac:dyDescent="0.25">
      <c r="A267" s="52"/>
      <c r="B267" s="62"/>
      <c r="C267" s="62"/>
      <c r="D267" s="62"/>
      <c r="E267" s="62"/>
      <c r="F267" s="62"/>
      <c r="G267" s="62"/>
      <c r="H267" s="62"/>
      <c r="I267" s="62"/>
      <c r="J267" s="43"/>
      <c r="K267" s="43"/>
    </row>
    <row r="268" spans="1:11" s="44" customFormat="1" x14ac:dyDescent="0.25">
      <c r="A268" s="52"/>
      <c r="B268" s="62"/>
      <c r="C268" s="62"/>
      <c r="D268" s="62"/>
      <c r="E268" s="62"/>
      <c r="F268" s="62"/>
      <c r="G268" s="62"/>
      <c r="H268" s="62"/>
      <c r="I268" s="62"/>
      <c r="J268" s="43"/>
      <c r="K268" s="43"/>
    </row>
    <row r="269" spans="1:11" s="44" customFormat="1" x14ac:dyDescent="0.25">
      <c r="A269" s="52"/>
      <c r="B269" s="62"/>
      <c r="C269" s="62"/>
      <c r="D269" s="62"/>
      <c r="E269" s="62"/>
      <c r="F269" s="62"/>
      <c r="G269" s="62"/>
      <c r="H269" s="62"/>
      <c r="I269" s="62"/>
      <c r="J269" s="43"/>
      <c r="K269" s="43"/>
    </row>
    <row r="270" spans="1:11" s="44" customFormat="1" x14ac:dyDescent="0.25">
      <c r="A270" s="52"/>
      <c r="B270" s="62"/>
      <c r="C270" s="62"/>
      <c r="D270" s="62"/>
      <c r="E270" s="62"/>
      <c r="F270" s="62"/>
      <c r="G270" s="62"/>
      <c r="H270" s="62"/>
      <c r="I270" s="62"/>
      <c r="J270" s="43"/>
      <c r="K270" s="43"/>
    </row>
    <row r="271" spans="1:11" s="44" customFormat="1" x14ac:dyDescent="0.25">
      <c r="A271" s="52"/>
      <c r="B271" s="62"/>
      <c r="C271" s="62"/>
      <c r="D271" s="62"/>
      <c r="E271" s="62"/>
      <c r="F271" s="62"/>
      <c r="G271" s="62"/>
      <c r="H271" s="62"/>
      <c r="I271" s="62"/>
      <c r="J271" s="43"/>
      <c r="K271" s="43"/>
    </row>
    <row r="272" spans="1:11" s="44" customFormat="1" x14ac:dyDescent="0.25">
      <c r="A272" s="52"/>
      <c r="B272" s="62"/>
      <c r="C272" s="62"/>
      <c r="D272" s="62"/>
      <c r="E272" s="62"/>
      <c r="F272" s="62"/>
      <c r="G272" s="62"/>
      <c r="H272" s="62"/>
      <c r="I272" s="62"/>
      <c r="J272" s="43"/>
      <c r="K272" s="43"/>
    </row>
    <row r="273" spans="1:11" s="44" customFormat="1" x14ac:dyDescent="0.25">
      <c r="A273" s="52"/>
      <c r="B273" s="62"/>
      <c r="C273" s="62"/>
      <c r="D273" s="62"/>
      <c r="E273" s="62"/>
      <c r="F273" s="62"/>
      <c r="G273" s="62"/>
      <c r="H273" s="62"/>
      <c r="I273" s="62"/>
      <c r="J273" s="43"/>
      <c r="K273" s="43"/>
    </row>
    <row r="274" spans="1:11" s="44" customFormat="1" x14ac:dyDescent="0.25">
      <c r="A274" s="52"/>
      <c r="B274" s="62"/>
      <c r="C274" s="62"/>
      <c r="D274" s="62"/>
      <c r="E274" s="62"/>
      <c r="F274" s="62"/>
      <c r="G274" s="62"/>
      <c r="H274" s="62"/>
      <c r="I274" s="62"/>
      <c r="J274" s="43"/>
      <c r="K274" s="43"/>
    </row>
    <row r="275" spans="1:11" s="44" customFormat="1" x14ac:dyDescent="0.25">
      <c r="A275" s="52"/>
      <c r="B275" s="62"/>
      <c r="C275" s="62"/>
      <c r="D275" s="62"/>
      <c r="E275" s="62"/>
      <c r="F275" s="62"/>
      <c r="G275" s="62"/>
      <c r="H275" s="62"/>
      <c r="I275" s="62"/>
      <c r="J275" s="43"/>
      <c r="K275" s="43"/>
    </row>
    <row r="276" spans="1:11" s="44" customFormat="1" x14ac:dyDescent="0.25">
      <c r="A276" s="52"/>
      <c r="B276" s="62"/>
      <c r="C276" s="62"/>
      <c r="D276" s="62"/>
      <c r="E276" s="62"/>
      <c r="F276" s="62"/>
      <c r="G276" s="62"/>
      <c r="H276" s="62"/>
      <c r="I276" s="62"/>
      <c r="J276" s="43"/>
      <c r="K276" s="43"/>
    </row>
    <row r="277" spans="1:11" s="44" customFormat="1" x14ac:dyDescent="0.25">
      <c r="A277" s="52"/>
      <c r="B277" s="62"/>
      <c r="C277" s="62"/>
      <c r="D277" s="62"/>
      <c r="E277" s="62"/>
      <c r="F277" s="62"/>
      <c r="G277" s="62"/>
      <c r="H277" s="62"/>
      <c r="I277" s="62"/>
      <c r="J277" s="43"/>
      <c r="K277" s="43"/>
    </row>
    <row r="278" spans="1:11" s="44" customFormat="1" x14ac:dyDescent="0.25">
      <c r="A278" s="52"/>
      <c r="B278" s="62"/>
      <c r="C278" s="62"/>
      <c r="D278" s="62"/>
      <c r="E278" s="62"/>
      <c r="F278" s="62"/>
      <c r="G278" s="62"/>
      <c r="H278" s="62"/>
      <c r="I278" s="62"/>
      <c r="J278" s="43"/>
      <c r="K278" s="43"/>
    </row>
    <row r="279" spans="1:11" s="44" customFormat="1" x14ac:dyDescent="0.25">
      <c r="A279" s="52"/>
      <c r="B279" s="62"/>
      <c r="C279" s="62"/>
      <c r="D279" s="62"/>
      <c r="E279" s="62"/>
      <c r="F279" s="62"/>
      <c r="G279" s="62"/>
      <c r="H279" s="62"/>
      <c r="I279" s="62"/>
      <c r="J279" s="43"/>
      <c r="K279" s="43"/>
    </row>
    <row r="280" spans="1:11" s="44" customFormat="1" x14ac:dyDescent="0.25">
      <c r="A280" s="52"/>
      <c r="B280" s="62"/>
      <c r="C280" s="62"/>
      <c r="D280" s="62"/>
      <c r="E280" s="62"/>
      <c r="F280" s="62"/>
      <c r="G280" s="62"/>
      <c r="H280" s="62"/>
      <c r="I280" s="62"/>
      <c r="J280" s="43"/>
      <c r="K280" s="43"/>
    </row>
    <row r="281" spans="1:11" s="44" customFormat="1" x14ac:dyDescent="0.25">
      <c r="A281" s="52"/>
      <c r="B281" s="62"/>
      <c r="C281" s="62"/>
      <c r="D281" s="62"/>
      <c r="E281" s="62"/>
      <c r="F281" s="62"/>
      <c r="G281" s="62"/>
      <c r="H281" s="62"/>
      <c r="I281" s="62"/>
      <c r="J281" s="43"/>
      <c r="K281" s="43"/>
    </row>
    <row r="282" spans="1:11" s="44" customFormat="1" x14ac:dyDescent="0.25">
      <c r="A282" s="52"/>
      <c r="B282" s="62"/>
      <c r="C282" s="62"/>
      <c r="D282" s="62"/>
      <c r="E282" s="62"/>
      <c r="F282" s="62"/>
      <c r="G282" s="62"/>
      <c r="H282" s="62"/>
      <c r="I282" s="62"/>
      <c r="J282" s="43"/>
      <c r="K282" s="43"/>
    </row>
    <row r="283" spans="1:11" s="44" customFormat="1" x14ac:dyDescent="0.25">
      <c r="A283" s="52"/>
      <c r="B283" s="62"/>
      <c r="C283" s="62"/>
      <c r="D283" s="62"/>
      <c r="E283" s="62"/>
      <c r="F283" s="62"/>
      <c r="G283" s="62"/>
      <c r="H283" s="62"/>
      <c r="I283" s="62"/>
      <c r="J283" s="43"/>
      <c r="K283" s="43"/>
    </row>
    <row r="284" spans="1:11" s="44" customFormat="1" x14ac:dyDescent="0.25">
      <c r="A284" s="52"/>
      <c r="B284" s="62"/>
      <c r="C284" s="62"/>
      <c r="D284" s="62"/>
      <c r="E284" s="62"/>
      <c r="F284" s="62"/>
      <c r="G284" s="62"/>
      <c r="H284" s="62"/>
      <c r="I284" s="62"/>
      <c r="J284" s="43"/>
      <c r="K284" s="43"/>
    </row>
    <row r="285" spans="1:11" s="44" customFormat="1" x14ac:dyDescent="0.25">
      <c r="A285" s="52"/>
      <c r="B285" s="62"/>
      <c r="C285" s="62"/>
      <c r="D285" s="62"/>
      <c r="E285" s="62"/>
      <c r="F285" s="62"/>
      <c r="G285" s="62"/>
      <c r="H285" s="62"/>
      <c r="I285" s="62"/>
      <c r="J285" s="43"/>
      <c r="K285" s="43"/>
    </row>
    <row r="286" spans="1:11" s="44" customFormat="1" x14ac:dyDescent="0.25">
      <c r="A286" s="52"/>
      <c r="B286" s="62"/>
      <c r="C286" s="62"/>
      <c r="D286" s="62"/>
      <c r="E286" s="62"/>
      <c r="F286" s="62"/>
      <c r="G286" s="62"/>
      <c r="H286" s="62"/>
      <c r="I286" s="62"/>
      <c r="J286" s="43"/>
      <c r="K286" s="43"/>
    </row>
    <row r="287" spans="1:11" s="44" customFormat="1" x14ac:dyDescent="0.25">
      <c r="A287" s="52"/>
      <c r="B287" s="62"/>
      <c r="C287" s="62"/>
      <c r="D287" s="62"/>
      <c r="E287" s="62"/>
      <c r="F287" s="62"/>
      <c r="G287" s="62"/>
      <c r="H287" s="62"/>
      <c r="I287" s="62"/>
      <c r="J287" s="43"/>
      <c r="K287" s="43"/>
    </row>
    <row r="288" spans="1:11" s="44" customFormat="1" x14ac:dyDescent="0.25">
      <c r="A288" s="52"/>
      <c r="B288" s="62"/>
      <c r="C288" s="62"/>
      <c r="D288" s="62"/>
      <c r="E288" s="62"/>
      <c r="F288" s="62"/>
      <c r="G288" s="62"/>
      <c r="H288" s="62"/>
      <c r="I288" s="62"/>
      <c r="J288" s="43"/>
      <c r="K288" s="43"/>
    </row>
    <row r="289" spans="1:11" s="44" customFormat="1" x14ac:dyDescent="0.25">
      <c r="A289" s="52"/>
      <c r="B289" s="62"/>
      <c r="C289" s="62"/>
      <c r="D289" s="62"/>
      <c r="E289" s="62"/>
      <c r="F289" s="62"/>
      <c r="G289" s="62"/>
      <c r="H289" s="62"/>
      <c r="I289" s="62"/>
      <c r="J289" s="43"/>
      <c r="K289" s="43"/>
    </row>
    <row r="290" spans="1:11" s="44" customFormat="1" x14ac:dyDescent="0.25">
      <c r="A290" s="52"/>
      <c r="B290" s="62"/>
      <c r="C290" s="62"/>
      <c r="D290" s="62"/>
      <c r="E290" s="62"/>
      <c r="F290" s="62"/>
      <c r="G290" s="62"/>
      <c r="H290" s="62"/>
      <c r="I290" s="62"/>
      <c r="J290" s="43"/>
      <c r="K290" s="43"/>
    </row>
    <row r="291" spans="1:11" s="44" customFormat="1" x14ac:dyDescent="0.25">
      <c r="A291" s="52"/>
      <c r="B291" s="62"/>
      <c r="C291" s="62"/>
      <c r="D291" s="62"/>
      <c r="E291" s="62"/>
      <c r="F291" s="62"/>
      <c r="G291" s="62"/>
      <c r="H291" s="62"/>
      <c r="I291" s="62"/>
      <c r="J291" s="43"/>
      <c r="K291" s="43"/>
    </row>
    <row r="292" spans="1:11" s="44" customFormat="1" x14ac:dyDescent="0.25">
      <c r="A292" s="52"/>
      <c r="B292" s="62"/>
      <c r="C292" s="62"/>
      <c r="D292" s="62"/>
      <c r="E292" s="62"/>
      <c r="F292" s="62"/>
      <c r="G292" s="62"/>
      <c r="H292" s="62"/>
      <c r="I292" s="62"/>
      <c r="J292" s="43"/>
      <c r="K292" s="43"/>
    </row>
    <row r="293" spans="1:11" s="44" customFormat="1" x14ac:dyDescent="0.25">
      <c r="A293" s="52"/>
      <c r="B293" s="62"/>
      <c r="C293" s="62"/>
      <c r="D293" s="62"/>
      <c r="E293" s="62"/>
      <c r="F293" s="62"/>
      <c r="G293" s="62"/>
      <c r="H293" s="62"/>
      <c r="I293" s="62"/>
      <c r="J293" s="43"/>
      <c r="K293" s="43"/>
    </row>
    <row r="294" spans="1:11" s="44" customFormat="1" x14ac:dyDescent="0.25">
      <c r="A294" s="52"/>
      <c r="B294" s="62"/>
      <c r="C294" s="62"/>
      <c r="D294" s="62"/>
      <c r="E294" s="62"/>
      <c r="F294" s="62"/>
      <c r="G294" s="62"/>
      <c r="H294" s="62"/>
      <c r="I294" s="62"/>
      <c r="J294" s="43"/>
      <c r="K294" s="43"/>
    </row>
    <row r="295" spans="1:11" s="44" customFormat="1" x14ac:dyDescent="0.25">
      <c r="A295" s="52"/>
      <c r="B295" s="62"/>
      <c r="C295" s="62"/>
      <c r="D295" s="62"/>
      <c r="E295" s="62"/>
      <c r="F295" s="62"/>
      <c r="G295" s="62"/>
      <c r="H295" s="62"/>
      <c r="I295" s="62"/>
      <c r="J295" s="43"/>
      <c r="K295" s="43"/>
    </row>
    <row r="296" spans="1:11" s="44" customFormat="1" x14ac:dyDescent="0.25">
      <c r="A296" s="52"/>
      <c r="B296" s="62"/>
      <c r="C296" s="62"/>
      <c r="D296" s="62"/>
      <c r="E296" s="62"/>
      <c r="F296" s="62"/>
      <c r="G296" s="62"/>
      <c r="H296" s="62"/>
      <c r="I296" s="62"/>
      <c r="J296" s="43"/>
      <c r="K296" s="43"/>
    </row>
    <row r="297" spans="1:11" s="44" customFormat="1" x14ac:dyDescent="0.25">
      <c r="A297" s="52"/>
      <c r="B297" s="62"/>
      <c r="C297" s="62"/>
      <c r="D297" s="62"/>
      <c r="E297" s="62"/>
      <c r="F297" s="62"/>
      <c r="G297" s="62"/>
      <c r="H297" s="62"/>
      <c r="I297" s="62"/>
      <c r="J297" s="43"/>
      <c r="K297" s="43"/>
    </row>
    <row r="298" spans="1:11" s="44" customFormat="1" x14ac:dyDescent="0.25">
      <c r="A298" s="52"/>
      <c r="B298" s="62"/>
      <c r="C298" s="62"/>
      <c r="D298" s="62"/>
      <c r="E298" s="62"/>
      <c r="F298" s="62"/>
      <c r="G298" s="62"/>
      <c r="H298" s="62"/>
      <c r="I298" s="62"/>
      <c r="J298" s="43"/>
      <c r="K298" s="43"/>
    </row>
    <row r="299" spans="1:11" s="44" customFormat="1" x14ac:dyDescent="0.25">
      <c r="A299" s="52"/>
      <c r="B299" s="62"/>
      <c r="C299" s="62"/>
      <c r="D299" s="62"/>
      <c r="E299" s="62"/>
      <c r="F299" s="62"/>
      <c r="G299" s="62"/>
      <c r="H299" s="62"/>
      <c r="I299" s="62"/>
      <c r="J299" s="43"/>
      <c r="K299" s="43"/>
    </row>
    <row r="300" spans="1:11" s="44" customFormat="1" x14ac:dyDescent="0.25">
      <c r="A300" s="52"/>
      <c r="B300" s="62"/>
      <c r="C300" s="62"/>
      <c r="D300" s="62"/>
      <c r="E300" s="62"/>
      <c r="F300" s="62"/>
      <c r="G300" s="62"/>
      <c r="H300" s="62"/>
      <c r="I300" s="62"/>
      <c r="J300" s="43"/>
      <c r="K300" s="43"/>
    </row>
    <row r="301" spans="1:11" s="44" customFormat="1" x14ac:dyDescent="0.25">
      <c r="A301" s="52"/>
      <c r="B301" s="62"/>
      <c r="C301" s="62"/>
      <c r="D301" s="62"/>
      <c r="E301" s="62"/>
      <c r="F301" s="62"/>
      <c r="G301" s="62"/>
      <c r="H301" s="62"/>
      <c r="I301" s="62"/>
      <c r="J301" s="43"/>
      <c r="K301" s="43"/>
    </row>
    <row r="302" spans="1:11" s="44" customFormat="1" x14ac:dyDescent="0.25">
      <c r="A302" s="52"/>
      <c r="B302" s="62"/>
      <c r="C302" s="62"/>
      <c r="D302" s="62"/>
      <c r="E302" s="62"/>
      <c r="F302" s="62"/>
      <c r="G302" s="62"/>
      <c r="H302" s="62"/>
      <c r="I302" s="62"/>
      <c r="J302" s="43"/>
      <c r="K302" s="43"/>
    </row>
    <row r="303" spans="1:11" s="44" customFormat="1" x14ac:dyDescent="0.25">
      <c r="A303" s="52"/>
      <c r="B303" s="62"/>
      <c r="C303" s="62"/>
      <c r="D303" s="62"/>
      <c r="E303" s="62"/>
      <c r="F303" s="62"/>
      <c r="G303" s="62"/>
      <c r="H303" s="62"/>
      <c r="I303" s="62"/>
      <c r="J303" s="43"/>
      <c r="K303" s="43"/>
    </row>
    <row r="304" spans="1:11" s="44" customFormat="1" x14ac:dyDescent="0.25">
      <c r="A304" s="52"/>
      <c r="B304" s="62"/>
      <c r="C304" s="62"/>
      <c r="D304" s="62"/>
      <c r="E304" s="62"/>
      <c r="F304" s="62"/>
      <c r="G304" s="62"/>
      <c r="H304" s="62"/>
      <c r="I304" s="62"/>
      <c r="J304" s="43"/>
      <c r="K304" s="43"/>
    </row>
    <row r="305" spans="1:11" s="44" customFormat="1" x14ac:dyDescent="0.25">
      <c r="A305" s="52"/>
      <c r="B305" s="62"/>
      <c r="C305" s="62"/>
      <c r="D305" s="62"/>
      <c r="E305" s="62"/>
      <c r="F305" s="62"/>
      <c r="G305" s="62"/>
      <c r="H305" s="62"/>
      <c r="I305" s="62"/>
      <c r="J305" s="43"/>
      <c r="K305" s="43"/>
    </row>
    <row r="306" spans="1:11" s="44" customFormat="1" x14ac:dyDescent="0.25">
      <c r="A306" s="52"/>
      <c r="B306" s="62"/>
      <c r="C306" s="62"/>
      <c r="D306" s="62"/>
      <c r="E306" s="62"/>
      <c r="F306" s="62"/>
      <c r="G306" s="62"/>
      <c r="H306" s="62"/>
      <c r="I306" s="62"/>
      <c r="J306" s="43"/>
      <c r="K306" s="43"/>
    </row>
    <row r="307" spans="1:11" s="44" customFormat="1" x14ac:dyDescent="0.25">
      <c r="A307" s="52"/>
      <c r="B307" s="62"/>
      <c r="C307" s="62"/>
      <c r="D307" s="62"/>
      <c r="E307" s="62"/>
      <c r="F307" s="62"/>
      <c r="G307" s="62"/>
      <c r="H307" s="62"/>
      <c r="I307" s="62"/>
      <c r="J307" s="43"/>
      <c r="K307" s="43"/>
    </row>
    <row r="308" spans="1:11" s="44" customFormat="1" x14ac:dyDescent="0.25">
      <c r="A308" s="52"/>
      <c r="B308" s="62"/>
      <c r="C308" s="62"/>
      <c r="D308" s="62"/>
      <c r="E308" s="62"/>
      <c r="F308" s="62"/>
      <c r="G308" s="62"/>
      <c r="H308" s="62"/>
      <c r="I308" s="62"/>
      <c r="J308" s="43"/>
      <c r="K308" s="43"/>
    </row>
    <row r="309" spans="1:11" s="44" customFormat="1" x14ac:dyDescent="0.25">
      <c r="A309" s="52"/>
      <c r="B309" s="62"/>
      <c r="C309" s="62"/>
      <c r="D309" s="62"/>
      <c r="E309" s="62"/>
      <c r="F309" s="62"/>
      <c r="G309" s="62"/>
      <c r="H309" s="62"/>
      <c r="I309" s="62"/>
      <c r="J309" s="43"/>
      <c r="K309" s="43"/>
    </row>
    <row r="310" spans="1:11" s="44" customFormat="1" x14ac:dyDescent="0.25">
      <c r="A310" s="52"/>
      <c r="B310" s="62"/>
      <c r="C310" s="62"/>
      <c r="D310" s="62"/>
      <c r="E310" s="62"/>
      <c r="F310" s="62"/>
      <c r="G310" s="62"/>
      <c r="H310" s="62"/>
      <c r="I310" s="62"/>
      <c r="J310" s="43"/>
      <c r="K310" s="43"/>
    </row>
    <row r="311" spans="1:11" s="44" customFormat="1" x14ac:dyDescent="0.25">
      <c r="A311" s="52"/>
      <c r="B311" s="62"/>
      <c r="C311" s="62"/>
      <c r="D311" s="62"/>
      <c r="E311" s="62"/>
      <c r="F311" s="62"/>
      <c r="G311" s="62"/>
      <c r="H311" s="62"/>
      <c r="I311" s="62"/>
      <c r="J311" s="43"/>
      <c r="K311" s="43"/>
    </row>
    <row r="312" spans="1:11" s="44" customFormat="1" x14ac:dyDescent="0.25">
      <c r="A312" s="52"/>
      <c r="B312" s="62"/>
      <c r="C312" s="62"/>
      <c r="D312" s="62"/>
      <c r="E312" s="62"/>
      <c r="F312" s="62"/>
      <c r="G312" s="62"/>
      <c r="H312" s="62"/>
      <c r="I312" s="62"/>
      <c r="J312" s="43"/>
      <c r="K312" s="43"/>
    </row>
    <row r="313" spans="1:11" s="44" customFormat="1" x14ac:dyDescent="0.25">
      <c r="A313" s="52"/>
      <c r="B313" s="62"/>
      <c r="C313" s="62"/>
      <c r="D313" s="62"/>
      <c r="E313" s="62"/>
      <c r="F313" s="62"/>
      <c r="G313" s="62"/>
      <c r="H313" s="62"/>
      <c r="I313" s="62"/>
      <c r="J313" s="43"/>
      <c r="K313" s="43"/>
    </row>
    <row r="314" spans="1:11" s="44" customFormat="1" x14ac:dyDescent="0.25">
      <c r="A314" s="52"/>
      <c r="B314" s="62"/>
      <c r="C314" s="62"/>
      <c r="D314" s="62"/>
      <c r="E314" s="62"/>
      <c r="F314" s="62"/>
      <c r="G314" s="62"/>
      <c r="H314" s="62"/>
      <c r="I314" s="62"/>
      <c r="J314" s="43"/>
      <c r="K314" s="43"/>
    </row>
    <row r="315" spans="1:11" s="44" customFormat="1" x14ac:dyDescent="0.25">
      <c r="A315" s="52"/>
      <c r="B315" s="62"/>
      <c r="C315" s="62"/>
      <c r="D315" s="62"/>
      <c r="E315" s="62"/>
      <c r="F315" s="62"/>
      <c r="G315" s="62"/>
      <c r="H315" s="62"/>
      <c r="I315" s="62"/>
      <c r="J315" s="43"/>
      <c r="K315" s="43"/>
    </row>
    <row r="316" spans="1:11" s="44" customFormat="1" x14ac:dyDescent="0.25">
      <c r="A316" s="52"/>
      <c r="B316" s="62"/>
      <c r="C316" s="62"/>
      <c r="D316" s="62"/>
      <c r="E316" s="62"/>
      <c r="F316" s="62"/>
      <c r="G316" s="62"/>
      <c r="H316" s="62"/>
      <c r="I316" s="62"/>
      <c r="J316" s="43"/>
      <c r="K316" s="43"/>
    </row>
    <row r="317" spans="1:11" s="44" customFormat="1" x14ac:dyDescent="0.25">
      <c r="A317" s="52"/>
      <c r="B317" s="62"/>
      <c r="C317" s="62"/>
      <c r="D317" s="62"/>
      <c r="E317" s="62"/>
      <c r="F317" s="62"/>
      <c r="G317" s="62"/>
      <c r="H317" s="62"/>
      <c r="I317" s="62"/>
      <c r="J317" s="43"/>
      <c r="K317" s="43"/>
    </row>
    <row r="318" spans="1:11" s="44" customFormat="1" x14ac:dyDescent="0.25">
      <c r="A318" s="52"/>
      <c r="B318" s="62"/>
      <c r="C318" s="62"/>
      <c r="D318" s="62"/>
      <c r="E318" s="62"/>
      <c r="F318" s="62"/>
      <c r="G318" s="62"/>
      <c r="H318" s="62"/>
      <c r="I318" s="62"/>
      <c r="J318" s="43"/>
      <c r="K318" s="43"/>
    </row>
    <row r="319" spans="1:11" s="44" customFormat="1" x14ac:dyDescent="0.25">
      <c r="A319" s="52"/>
      <c r="B319" s="62"/>
      <c r="C319" s="62"/>
      <c r="D319" s="62"/>
      <c r="E319" s="62"/>
      <c r="F319" s="62"/>
      <c r="G319" s="62"/>
      <c r="H319" s="62"/>
      <c r="I319" s="62"/>
      <c r="J319" s="43"/>
      <c r="K319" s="43"/>
    </row>
    <row r="320" spans="1:11" s="44" customFormat="1" x14ac:dyDescent="0.25">
      <c r="A320" s="52"/>
      <c r="B320" s="62"/>
      <c r="C320" s="62"/>
      <c r="D320" s="62"/>
      <c r="E320" s="62"/>
      <c r="F320" s="62"/>
      <c r="G320" s="62"/>
      <c r="H320" s="62"/>
      <c r="I320" s="62"/>
      <c r="J320" s="43"/>
      <c r="K320" s="43"/>
    </row>
    <row r="321" spans="1:11" s="44" customFormat="1" x14ac:dyDescent="0.25">
      <c r="A321" s="52"/>
      <c r="B321" s="62"/>
      <c r="C321" s="62"/>
      <c r="D321" s="62"/>
      <c r="E321" s="62"/>
      <c r="F321" s="62"/>
      <c r="G321" s="62"/>
      <c r="H321" s="62"/>
      <c r="I321" s="62"/>
      <c r="J321" s="43"/>
      <c r="K321" s="43"/>
    </row>
    <row r="322" spans="1:11" s="44" customFormat="1" x14ac:dyDescent="0.25">
      <c r="A322" s="52"/>
      <c r="B322" s="62"/>
      <c r="C322" s="62"/>
      <c r="D322" s="62"/>
      <c r="E322" s="62"/>
      <c r="F322" s="62"/>
      <c r="G322" s="62"/>
      <c r="H322" s="62"/>
      <c r="I322" s="62"/>
      <c r="J322" s="43"/>
      <c r="K322" s="43"/>
    </row>
    <row r="323" spans="1:11" s="44" customFormat="1" x14ac:dyDescent="0.25">
      <c r="A323" s="52"/>
      <c r="B323" s="62"/>
      <c r="C323" s="62"/>
      <c r="D323" s="62"/>
      <c r="E323" s="62"/>
      <c r="F323" s="62"/>
      <c r="G323" s="62"/>
      <c r="H323" s="62"/>
      <c r="I323" s="62"/>
      <c r="J323" s="43"/>
      <c r="K323" s="43"/>
    </row>
    <row r="324" spans="1:11" s="44" customFormat="1" x14ac:dyDescent="0.25">
      <c r="A324" s="52"/>
      <c r="B324" s="62"/>
      <c r="C324" s="62"/>
      <c r="D324" s="62"/>
      <c r="E324" s="62"/>
      <c r="F324" s="62"/>
      <c r="G324" s="62"/>
      <c r="H324" s="62"/>
      <c r="I324" s="62"/>
      <c r="J324" s="43"/>
      <c r="K324" s="43"/>
    </row>
    <row r="325" spans="1:11" s="44" customFormat="1" x14ac:dyDescent="0.25">
      <c r="A325" s="52"/>
      <c r="B325" s="62"/>
      <c r="C325" s="62"/>
      <c r="D325" s="62"/>
      <c r="E325" s="62"/>
      <c r="F325" s="62"/>
      <c r="G325" s="62"/>
      <c r="H325" s="62"/>
      <c r="I325" s="62"/>
      <c r="J325" s="43"/>
      <c r="K325" s="43"/>
    </row>
    <row r="326" spans="1:11" s="44" customFormat="1" x14ac:dyDescent="0.25">
      <c r="A326" s="52"/>
      <c r="B326" s="62"/>
      <c r="C326" s="62"/>
      <c r="D326" s="62"/>
      <c r="E326" s="62"/>
      <c r="F326" s="62"/>
      <c r="G326" s="62"/>
      <c r="H326" s="62"/>
      <c r="I326" s="62"/>
      <c r="J326" s="43"/>
      <c r="K326" s="43"/>
    </row>
    <row r="327" spans="1:11" s="44" customFormat="1" x14ac:dyDescent="0.25">
      <c r="A327" s="52"/>
      <c r="B327" s="62"/>
      <c r="C327" s="62"/>
      <c r="D327" s="62"/>
      <c r="E327" s="62"/>
      <c r="F327" s="62"/>
      <c r="G327" s="62"/>
      <c r="H327" s="62"/>
      <c r="I327" s="62"/>
      <c r="J327" s="43"/>
      <c r="K327" s="43"/>
    </row>
    <row r="328" spans="1:11" s="44" customFormat="1" x14ac:dyDescent="0.25">
      <c r="A328" s="52"/>
      <c r="B328" s="62"/>
      <c r="C328" s="62"/>
      <c r="D328" s="62"/>
      <c r="E328" s="62"/>
      <c r="F328" s="62"/>
      <c r="G328" s="62"/>
      <c r="H328" s="62"/>
      <c r="I328" s="62"/>
      <c r="J328" s="43"/>
      <c r="K328" s="43"/>
    </row>
    <row r="329" spans="1:11" s="44" customFormat="1" x14ac:dyDescent="0.25">
      <c r="A329" s="52"/>
      <c r="B329" s="62"/>
      <c r="C329" s="62"/>
      <c r="D329" s="62"/>
      <c r="E329" s="62"/>
      <c r="F329" s="62"/>
      <c r="G329" s="62"/>
      <c r="H329" s="62"/>
      <c r="I329" s="62"/>
      <c r="J329" s="43"/>
      <c r="K329" s="43"/>
    </row>
    <row r="330" spans="1:11" s="44" customFormat="1" x14ac:dyDescent="0.25">
      <c r="A330" s="52"/>
      <c r="B330" s="62"/>
      <c r="C330" s="62"/>
      <c r="D330" s="62"/>
      <c r="E330" s="62"/>
      <c r="F330" s="62"/>
      <c r="G330" s="62"/>
      <c r="H330" s="62"/>
      <c r="I330" s="62"/>
      <c r="J330" s="43"/>
      <c r="K330" s="43"/>
    </row>
    <row r="331" spans="1:11" s="44" customFormat="1" x14ac:dyDescent="0.25">
      <c r="A331" s="52"/>
      <c r="B331" s="62"/>
      <c r="C331" s="62"/>
      <c r="D331" s="62"/>
      <c r="E331" s="62"/>
      <c r="F331" s="62"/>
      <c r="G331" s="62"/>
      <c r="H331" s="62"/>
      <c r="I331" s="62"/>
      <c r="J331" s="43"/>
      <c r="K331" s="43"/>
    </row>
    <row r="332" spans="1:11" s="44" customFormat="1" x14ac:dyDescent="0.25">
      <c r="A332" s="52"/>
      <c r="B332" s="62"/>
      <c r="C332" s="62"/>
      <c r="D332" s="62"/>
      <c r="E332" s="62"/>
      <c r="F332" s="62"/>
      <c r="G332" s="62"/>
      <c r="H332" s="62"/>
      <c r="I332" s="62"/>
      <c r="J332" s="43"/>
      <c r="K332" s="43"/>
    </row>
    <row r="333" spans="1:11" s="44" customFormat="1" x14ac:dyDescent="0.25">
      <c r="A333" s="52"/>
      <c r="B333" s="62"/>
      <c r="C333" s="62"/>
      <c r="D333" s="62"/>
      <c r="E333" s="62"/>
      <c r="F333" s="62"/>
      <c r="G333" s="62"/>
      <c r="H333" s="62"/>
      <c r="I333" s="62"/>
      <c r="J333" s="43"/>
      <c r="K333" s="43"/>
    </row>
    <row r="334" spans="1:11" s="44" customFormat="1" x14ac:dyDescent="0.25">
      <c r="A334" s="52"/>
      <c r="B334" s="62"/>
      <c r="C334" s="62"/>
      <c r="D334" s="62"/>
      <c r="E334" s="62"/>
      <c r="F334" s="62"/>
      <c r="G334" s="62"/>
      <c r="H334" s="62"/>
      <c r="I334" s="62"/>
      <c r="J334" s="43"/>
      <c r="K334" s="43"/>
    </row>
    <row r="335" spans="1:11" s="44" customFormat="1" x14ac:dyDescent="0.25">
      <c r="A335" s="52"/>
      <c r="B335" s="62"/>
      <c r="C335" s="62"/>
      <c r="D335" s="62"/>
      <c r="E335" s="62"/>
      <c r="F335" s="62"/>
      <c r="G335" s="62"/>
      <c r="H335" s="62"/>
      <c r="I335" s="62"/>
      <c r="J335" s="43"/>
      <c r="K335" s="43"/>
    </row>
    <row r="336" spans="1:11" s="44" customFormat="1" x14ac:dyDescent="0.25">
      <c r="A336" s="52"/>
      <c r="B336" s="62"/>
      <c r="C336" s="62"/>
      <c r="D336" s="62"/>
      <c r="E336" s="62"/>
      <c r="F336" s="62"/>
      <c r="G336" s="62"/>
      <c r="H336" s="62"/>
      <c r="I336" s="62"/>
      <c r="J336" s="43"/>
      <c r="K336" s="43"/>
    </row>
    <row r="337" spans="1:11" s="44" customFormat="1" x14ac:dyDescent="0.25">
      <c r="A337" s="52"/>
      <c r="B337" s="62"/>
      <c r="C337" s="62"/>
      <c r="D337" s="62"/>
      <c r="E337" s="62"/>
      <c r="F337" s="62"/>
      <c r="G337" s="62"/>
      <c r="H337" s="62"/>
      <c r="I337" s="62"/>
      <c r="J337" s="43"/>
      <c r="K337" s="43"/>
    </row>
    <row r="338" spans="1:11" s="44" customFormat="1" x14ac:dyDescent="0.25">
      <c r="A338" s="52"/>
      <c r="B338" s="62"/>
      <c r="C338" s="62"/>
      <c r="D338" s="62"/>
      <c r="E338" s="62"/>
      <c r="F338" s="62"/>
      <c r="G338" s="62"/>
      <c r="H338" s="62"/>
      <c r="I338" s="62"/>
      <c r="J338" s="43"/>
      <c r="K338" s="43"/>
    </row>
    <row r="339" spans="1:11" s="44" customFormat="1" x14ac:dyDescent="0.25">
      <c r="A339" s="52"/>
      <c r="B339" s="62"/>
      <c r="C339" s="62"/>
      <c r="D339" s="62"/>
      <c r="E339" s="62"/>
      <c r="F339" s="62"/>
      <c r="G339" s="62"/>
      <c r="H339" s="62"/>
      <c r="I339" s="62"/>
      <c r="J339" s="43"/>
      <c r="K339" s="43"/>
    </row>
    <row r="340" spans="1:11" s="44" customFormat="1" x14ac:dyDescent="0.25">
      <c r="A340" s="52"/>
      <c r="B340" s="62"/>
      <c r="C340" s="62"/>
      <c r="D340" s="62"/>
      <c r="E340" s="62"/>
      <c r="F340" s="62"/>
      <c r="G340" s="62"/>
      <c r="H340" s="62"/>
      <c r="I340" s="62"/>
      <c r="J340" s="43"/>
      <c r="K340" s="43"/>
    </row>
    <row r="341" spans="1:11" s="44" customFormat="1" x14ac:dyDescent="0.25">
      <c r="A341" s="52"/>
      <c r="B341" s="62"/>
      <c r="C341" s="62"/>
      <c r="D341" s="62"/>
      <c r="E341" s="62"/>
      <c r="F341" s="62"/>
      <c r="G341" s="62"/>
      <c r="H341" s="62"/>
      <c r="I341" s="62"/>
      <c r="J341" s="43"/>
      <c r="K341" s="43"/>
    </row>
    <row r="342" spans="1:11" s="44" customFormat="1" x14ac:dyDescent="0.25">
      <c r="A342" s="52"/>
      <c r="B342" s="62"/>
      <c r="C342" s="62"/>
      <c r="D342" s="62"/>
      <c r="E342" s="62"/>
      <c r="F342" s="62"/>
      <c r="G342" s="62"/>
      <c r="H342" s="62"/>
      <c r="I342" s="62"/>
      <c r="J342" s="43"/>
      <c r="K342" s="43"/>
    </row>
    <row r="343" spans="1:11" s="44" customFormat="1" x14ac:dyDescent="0.25">
      <c r="A343" s="52"/>
      <c r="B343" s="62"/>
      <c r="C343" s="62"/>
      <c r="D343" s="62"/>
      <c r="E343" s="62"/>
      <c r="F343" s="62"/>
      <c r="G343" s="62"/>
      <c r="H343" s="62"/>
      <c r="I343" s="62"/>
      <c r="J343" s="43"/>
      <c r="K343" s="43"/>
    </row>
    <row r="344" spans="1:11" s="44" customFormat="1" x14ac:dyDescent="0.25">
      <c r="A344" s="52"/>
      <c r="B344" s="62"/>
      <c r="C344" s="62"/>
      <c r="D344" s="62"/>
      <c r="E344" s="62"/>
      <c r="F344" s="62"/>
      <c r="G344" s="62"/>
      <c r="H344" s="62"/>
      <c r="I344" s="62"/>
      <c r="J344" s="43"/>
      <c r="K344" s="43"/>
    </row>
    <row r="345" spans="1:11" s="44" customFormat="1" x14ac:dyDescent="0.25">
      <c r="A345" s="52"/>
      <c r="B345" s="62"/>
      <c r="C345" s="62"/>
      <c r="D345" s="62"/>
      <c r="E345" s="62"/>
      <c r="F345" s="62"/>
      <c r="G345" s="62"/>
      <c r="H345" s="62"/>
      <c r="I345" s="62"/>
      <c r="J345" s="43"/>
      <c r="K345" s="43"/>
    </row>
    <row r="346" spans="1:11" s="44" customFormat="1" x14ac:dyDescent="0.25">
      <c r="A346" s="52"/>
      <c r="B346" s="62"/>
      <c r="C346" s="62"/>
      <c r="D346" s="62"/>
      <c r="E346" s="62"/>
      <c r="F346" s="62"/>
      <c r="G346" s="62"/>
      <c r="H346" s="62"/>
      <c r="I346" s="62"/>
      <c r="J346" s="43"/>
      <c r="K346" s="43"/>
    </row>
    <row r="347" spans="1:11" s="44" customFormat="1" x14ac:dyDescent="0.25">
      <c r="A347" s="52"/>
      <c r="B347" s="62"/>
      <c r="C347" s="62"/>
      <c r="D347" s="62"/>
      <c r="E347" s="62"/>
      <c r="F347" s="62"/>
      <c r="G347" s="62"/>
      <c r="H347" s="62"/>
      <c r="I347" s="62"/>
      <c r="J347" s="43"/>
      <c r="K347" s="43"/>
    </row>
    <row r="348" spans="1:11" s="44" customFormat="1" x14ac:dyDescent="0.25">
      <c r="A348" s="52"/>
      <c r="B348" s="62"/>
      <c r="C348" s="62"/>
      <c r="D348" s="62"/>
      <c r="E348" s="62"/>
      <c r="F348" s="62"/>
      <c r="G348" s="62"/>
      <c r="H348" s="62"/>
      <c r="I348" s="62"/>
      <c r="J348" s="43"/>
      <c r="K348" s="43"/>
    </row>
    <row r="349" spans="1:11" s="44" customFormat="1" x14ac:dyDescent="0.25">
      <c r="A349" s="52"/>
      <c r="B349" s="62"/>
      <c r="C349" s="62"/>
      <c r="D349" s="62"/>
      <c r="E349" s="62"/>
      <c r="F349" s="62"/>
      <c r="G349" s="62"/>
      <c r="H349" s="62"/>
      <c r="I349" s="62"/>
      <c r="J349" s="43"/>
      <c r="K349" s="43"/>
    </row>
    <row r="350" spans="1:11" s="44" customFormat="1" x14ac:dyDescent="0.25">
      <c r="A350" s="52"/>
      <c r="B350" s="62"/>
      <c r="C350" s="62"/>
      <c r="D350" s="62"/>
      <c r="E350" s="62"/>
      <c r="F350" s="62"/>
      <c r="G350" s="62"/>
      <c r="H350" s="62"/>
      <c r="I350" s="62"/>
      <c r="J350" s="43"/>
      <c r="K350" s="43"/>
    </row>
    <row r="351" spans="1:11" s="44" customFormat="1" x14ac:dyDescent="0.25">
      <c r="A351" s="52"/>
      <c r="B351" s="62"/>
      <c r="C351" s="62"/>
      <c r="D351" s="62"/>
      <c r="E351" s="62"/>
      <c r="F351" s="62"/>
      <c r="G351" s="62"/>
      <c r="H351" s="62"/>
      <c r="I351" s="62"/>
      <c r="J351" s="43"/>
      <c r="K351" s="43"/>
    </row>
    <row r="352" spans="1:11" s="44" customFormat="1" x14ac:dyDescent="0.25">
      <c r="A352" s="52"/>
      <c r="B352" s="62"/>
      <c r="C352" s="62"/>
      <c r="D352" s="62"/>
      <c r="E352" s="62"/>
      <c r="F352" s="62"/>
      <c r="G352" s="62"/>
      <c r="H352" s="62"/>
      <c r="I352" s="62"/>
      <c r="J352" s="43"/>
      <c r="K352" s="43"/>
    </row>
    <row r="353" spans="1:11" s="44" customFormat="1" x14ac:dyDescent="0.25">
      <c r="A353" s="52"/>
      <c r="B353" s="62"/>
      <c r="C353" s="62"/>
      <c r="D353" s="62"/>
      <c r="E353" s="62"/>
      <c r="F353" s="62"/>
      <c r="G353" s="62"/>
      <c r="H353" s="62"/>
      <c r="I353" s="62"/>
      <c r="J353" s="43"/>
      <c r="K353" s="43"/>
    </row>
    <row r="354" spans="1:11" s="44" customFormat="1" x14ac:dyDescent="0.25">
      <c r="A354" s="52"/>
      <c r="B354" s="62"/>
      <c r="C354" s="62"/>
      <c r="D354" s="62"/>
      <c r="E354" s="62"/>
      <c r="F354" s="62"/>
      <c r="G354" s="62"/>
      <c r="H354" s="62"/>
      <c r="I354" s="62"/>
      <c r="J354" s="43"/>
      <c r="K354" s="43"/>
    </row>
    <row r="355" spans="1:11" s="44" customFormat="1" x14ac:dyDescent="0.25">
      <c r="A355" s="52"/>
      <c r="B355" s="62"/>
      <c r="C355" s="62"/>
      <c r="D355" s="62"/>
      <c r="E355" s="62"/>
      <c r="F355" s="62"/>
      <c r="G355" s="62"/>
      <c r="H355" s="62"/>
      <c r="I355" s="62"/>
      <c r="J355" s="43"/>
      <c r="K355" s="43"/>
    </row>
    <row r="356" spans="1:11" s="44" customFormat="1" x14ac:dyDescent="0.25">
      <c r="A356" s="52"/>
      <c r="B356" s="62"/>
      <c r="C356" s="62"/>
      <c r="D356" s="62"/>
      <c r="E356" s="62"/>
      <c r="F356" s="62"/>
      <c r="G356" s="62"/>
      <c r="H356" s="62"/>
      <c r="I356" s="62"/>
      <c r="J356" s="43"/>
      <c r="K356" s="43"/>
    </row>
    <row r="357" spans="1:11" s="44" customFormat="1" x14ac:dyDescent="0.25">
      <c r="A357" s="52"/>
      <c r="B357" s="62"/>
      <c r="C357" s="62"/>
      <c r="D357" s="62"/>
      <c r="E357" s="62"/>
      <c r="F357" s="62"/>
      <c r="G357" s="62"/>
      <c r="H357" s="62"/>
      <c r="I357" s="62"/>
      <c r="J357" s="43"/>
      <c r="K357" s="43"/>
    </row>
    <row r="358" spans="1:11" s="44" customFormat="1" x14ac:dyDescent="0.25">
      <c r="A358" s="52"/>
      <c r="B358" s="62"/>
      <c r="C358" s="62"/>
      <c r="D358" s="62"/>
      <c r="E358" s="62"/>
      <c r="F358" s="62"/>
      <c r="G358" s="62"/>
      <c r="H358" s="62"/>
      <c r="I358" s="62"/>
      <c r="J358" s="43"/>
      <c r="K358" s="43"/>
    </row>
    <row r="359" spans="1:11" s="44" customFormat="1" x14ac:dyDescent="0.25">
      <c r="A359" s="52"/>
      <c r="B359" s="62"/>
      <c r="C359" s="62"/>
      <c r="D359" s="62"/>
      <c r="E359" s="62"/>
      <c r="F359" s="62"/>
      <c r="G359" s="62"/>
      <c r="H359" s="62"/>
      <c r="I359" s="62"/>
      <c r="J359" s="43"/>
      <c r="K359" s="43"/>
    </row>
    <row r="360" spans="1:11" s="44" customFormat="1" x14ac:dyDescent="0.25">
      <c r="A360" s="52"/>
      <c r="B360" s="62"/>
      <c r="C360" s="62"/>
      <c r="D360" s="62"/>
      <c r="E360" s="62"/>
      <c r="F360" s="62"/>
      <c r="G360" s="62"/>
      <c r="H360" s="62"/>
      <c r="I360" s="62"/>
      <c r="J360" s="43"/>
      <c r="K360" s="43"/>
    </row>
    <row r="361" spans="1:11" s="44" customFormat="1" x14ac:dyDescent="0.25">
      <c r="A361" s="52"/>
      <c r="B361" s="62"/>
      <c r="C361" s="62"/>
      <c r="D361" s="62"/>
      <c r="E361" s="62"/>
      <c r="F361" s="62"/>
      <c r="G361" s="62"/>
      <c r="H361" s="62"/>
      <c r="I361" s="62"/>
      <c r="J361" s="43"/>
      <c r="K361" s="43"/>
    </row>
    <row r="362" spans="1:11" s="44" customFormat="1" x14ac:dyDescent="0.25">
      <c r="A362" s="52"/>
      <c r="B362" s="62"/>
      <c r="C362" s="62"/>
      <c r="D362" s="62"/>
      <c r="E362" s="62"/>
      <c r="F362" s="62"/>
      <c r="G362" s="62"/>
      <c r="H362" s="62"/>
      <c r="I362" s="62"/>
      <c r="J362" s="43"/>
      <c r="K362" s="43"/>
    </row>
    <row r="363" spans="1:11" s="44" customFormat="1" x14ac:dyDescent="0.25">
      <c r="A363" s="52"/>
      <c r="B363" s="62"/>
      <c r="C363" s="62"/>
      <c r="D363" s="62"/>
      <c r="E363" s="62"/>
      <c r="F363" s="62"/>
      <c r="G363" s="62"/>
      <c r="H363" s="62"/>
      <c r="I363" s="62"/>
      <c r="J363" s="43"/>
      <c r="K363" s="43"/>
    </row>
    <row r="364" spans="1:11" s="44" customFormat="1" x14ac:dyDescent="0.25">
      <c r="A364" s="52"/>
      <c r="B364" s="62"/>
      <c r="C364" s="62"/>
      <c r="D364" s="62"/>
      <c r="E364" s="62"/>
      <c r="F364" s="62"/>
      <c r="G364" s="62"/>
      <c r="H364" s="62"/>
      <c r="I364" s="62"/>
      <c r="J364" s="43"/>
      <c r="K364" s="43"/>
    </row>
    <row r="365" spans="1:11" s="44" customFormat="1" x14ac:dyDescent="0.25">
      <c r="A365" s="52"/>
      <c r="B365" s="62"/>
      <c r="C365" s="62"/>
      <c r="D365" s="62"/>
      <c r="E365" s="62"/>
      <c r="F365" s="62"/>
      <c r="G365" s="62"/>
      <c r="H365" s="62"/>
      <c r="I365" s="62"/>
      <c r="J365" s="43"/>
      <c r="K365" s="43"/>
    </row>
    <row r="366" spans="1:11" s="44" customFormat="1" x14ac:dyDescent="0.25">
      <c r="A366" s="52"/>
      <c r="B366" s="62"/>
      <c r="C366" s="62"/>
      <c r="D366" s="62"/>
      <c r="E366" s="62"/>
      <c r="F366" s="62"/>
      <c r="G366" s="62"/>
      <c r="H366" s="62"/>
      <c r="I366" s="62"/>
      <c r="J366" s="43"/>
      <c r="K366" s="43"/>
    </row>
    <row r="367" spans="1:11" s="44" customFormat="1" x14ac:dyDescent="0.25">
      <c r="A367" s="52"/>
      <c r="B367" s="62"/>
      <c r="C367" s="62"/>
      <c r="D367" s="62"/>
      <c r="E367" s="62"/>
      <c r="F367" s="62"/>
      <c r="G367" s="62"/>
      <c r="H367" s="62"/>
      <c r="I367" s="62"/>
      <c r="J367" s="43"/>
      <c r="K367" s="43"/>
    </row>
    <row r="368" spans="1:11" s="44" customFormat="1" x14ac:dyDescent="0.25">
      <c r="A368" s="52"/>
      <c r="B368" s="62"/>
      <c r="C368" s="62"/>
      <c r="D368" s="62"/>
      <c r="E368" s="62"/>
      <c r="F368" s="62"/>
      <c r="G368" s="62"/>
      <c r="H368" s="62"/>
      <c r="I368" s="62"/>
      <c r="J368" s="43"/>
      <c r="K368" s="43"/>
    </row>
    <row r="369" spans="1:11" s="44" customFormat="1" x14ac:dyDescent="0.25">
      <c r="A369" s="52"/>
      <c r="B369" s="62"/>
      <c r="C369" s="62"/>
      <c r="D369" s="62"/>
      <c r="E369" s="62"/>
      <c r="F369" s="62"/>
      <c r="G369" s="62"/>
      <c r="H369" s="62"/>
      <c r="I369" s="62"/>
      <c r="J369" s="43"/>
      <c r="K369" s="43"/>
    </row>
    <row r="370" spans="1:11" s="44" customFormat="1" x14ac:dyDescent="0.25">
      <c r="A370" s="52"/>
      <c r="B370" s="62"/>
      <c r="C370" s="62"/>
      <c r="D370" s="62"/>
      <c r="E370" s="62"/>
      <c r="F370" s="62"/>
      <c r="G370" s="62"/>
      <c r="H370" s="62"/>
      <c r="I370" s="62"/>
      <c r="J370" s="43"/>
      <c r="K370" s="43"/>
    </row>
    <row r="371" spans="1:11" s="44" customFormat="1" x14ac:dyDescent="0.25">
      <c r="A371" s="52"/>
      <c r="B371" s="62"/>
      <c r="C371" s="62"/>
      <c r="D371" s="62"/>
      <c r="E371" s="62"/>
      <c r="F371" s="62"/>
      <c r="G371" s="62"/>
      <c r="H371" s="62"/>
      <c r="I371" s="62"/>
      <c r="J371" s="43"/>
      <c r="K371" s="43"/>
    </row>
    <row r="372" spans="1:11" s="44" customFormat="1" x14ac:dyDescent="0.25">
      <c r="A372" s="52"/>
      <c r="B372" s="62"/>
      <c r="C372" s="62"/>
      <c r="D372" s="62"/>
      <c r="E372" s="62"/>
      <c r="F372" s="62"/>
      <c r="G372" s="62"/>
      <c r="H372" s="62"/>
      <c r="I372" s="62"/>
      <c r="J372" s="43"/>
      <c r="K372" s="43"/>
    </row>
    <row r="373" spans="1:11" s="44" customFormat="1" x14ac:dyDescent="0.25">
      <c r="A373" s="52"/>
      <c r="B373" s="62"/>
      <c r="C373" s="62"/>
      <c r="D373" s="62"/>
      <c r="E373" s="62"/>
      <c r="F373" s="62"/>
      <c r="G373" s="62"/>
      <c r="H373" s="62"/>
      <c r="I373" s="62"/>
      <c r="J373" s="43"/>
      <c r="K373" s="43"/>
    </row>
    <row r="374" spans="1:11" s="44" customFormat="1" x14ac:dyDescent="0.25">
      <c r="A374" s="52"/>
      <c r="B374" s="62"/>
      <c r="C374" s="62"/>
      <c r="D374" s="62"/>
      <c r="E374" s="62"/>
      <c r="F374" s="62"/>
      <c r="G374" s="62"/>
      <c r="H374" s="62"/>
      <c r="I374" s="62"/>
      <c r="J374" s="43"/>
      <c r="K374" s="43"/>
    </row>
    <row r="375" spans="1:11" s="44" customFormat="1" x14ac:dyDescent="0.25">
      <c r="A375" s="52"/>
      <c r="B375" s="62"/>
      <c r="C375" s="62"/>
      <c r="D375" s="62"/>
      <c r="E375" s="62"/>
      <c r="F375" s="62"/>
      <c r="G375" s="62"/>
      <c r="H375" s="62"/>
      <c r="I375" s="62"/>
      <c r="J375" s="43"/>
      <c r="K375" s="43"/>
    </row>
    <row r="376" spans="1:11" s="44" customFormat="1" x14ac:dyDescent="0.25">
      <c r="A376" s="52"/>
      <c r="B376" s="62"/>
      <c r="C376" s="62"/>
      <c r="D376" s="62"/>
      <c r="E376" s="62"/>
      <c r="F376" s="62"/>
      <c r="G376" s="62"/>
      <c r="H376" s="62"/>
      <c r="I376" s="62"/>
      <c r="J376" s="43"/>
      <c r="K376" s="43"/>
    </row>
    <row r="377" spans="1:11" s="44" customFormat="1" x14ac:dyDescent="0.25">
      <c r="A377" s="52"/>
      <c r="B377" s="62"/>
      <c r="C377" s="62"/>
      <c r="D377" s="62"/>
      <c r="E377" s="62"/>
      <c r="F377" s="62"/>
      <c r="G377" s="62"/>
      <c r="H377" s="62"/>
      <c r="I377" s="62"/>
      <c r="J377" s="43"/>
      <c r="K377" s="43"/>
    </row>
    <row r="378" spans="1:11" s="44" customFormat="1" x14ac:dyDescent="0.25">
      <c r="A378" s="52"/>
      <c r="B378" s="62"/>
      <c r="C378" s="62"/>
      <c r="D378" s="62"/>
      <c r="E378" s="62"/>
      <c r="F378" s="62"/>
      <c r="G378" s="62"/>
      <c r="H378" s="62"/>
      <c r="I378" s="62"/>
      <c r="J378" s="43"/>
      <c r="K378" s="43"/>
    </row>
    <row r="379" spans="1:11" s="44" customFormat="1" x14ac:dyDescent="0.25">
      <c r="A379" s="52"/>
      <c r="B379" s="62"/>
      <c r="C379" s="62"/>
      <c r="D379" s="62"/>
      <c r="E379" s="62"/>
      <c r="F379" s="62"/>
      <c r="G379" s="62"/>
      <c r="H379" s="62"/>
      <c r="I379" s="62"/>
      <c r="J379" s="43"/>
      <c r="K379" s="43"/>
    </row>
    <row r="380" spans="1:11" s="44" customFormat="1" x14ac:dyDescent="0.25">
      <c r="A380" s="52"/>
      <c r="B380" s="62"/>
      <c r="C380" s="62"/>
      <c r="D380" s="62"/>
      <c r="E380" s="62"/>
      <c r="F380" s="62"/>
      <c r="G380" s="62"/>
      <c r="H380" s="62"/>
      <c r="I380" s="62"/>
      <c r="J380" s="43"/>
      <c r="K380" s="43"/>
    </row>
    <row r="381" spans="1:11" s="44" customFormat="1" x14ac:dyDescent="0.25">
      <c r="A381" s="52"/>
      <c r="B381" s="62"/>
      <c r="C381" s="62"/>
      <c r="D381" s="62"/>
      <c r="E381" s="62"/>
      <c r="F381" s="62"/>
      <c r="G381" s="62"/>
      <c r="H381" s="62"/>
      <c r="I381" s="62"/>
      <c r="J381" s="43"/>
      <c r="K381" s="43"/>
    </row>
    <row r="382" spans="1:11" s="44" customFormat="1" x14ac:dyDescent="0.25">
      <c r="A382" s="52"/>
      <c r="B382" s="62"/>
      <c r="C382" s="62"/>
      <c r="D382" s="62"/>
      <c r="E382" s="62"/>
      <c r="F382" s="62"/>
      <c r="G382" s="62"/>
      <c r="H382" s="62"/>
      <c r="I382" s="62"/>
      <c r="J382" s="43"/>
      <c r="K382" s="43"/>
    </row>
    <row r="383" spans="1:11" s="44" customFormat="1" x14ac:dyDescent="0.25">
      <c r="A383" s="52"/>
      <c r="B383" s="62"/>
      <c r="C383" s="62"/>
      <c r="D383" s="62"/>
      <c r="E383" s="62"/>
      <c r="F383" s="62"/>
      <c r="G383" s="62"/>
      <c r="H383" s="62"/>
      <c r="I383" s="62"/>
      <c r="J383" s="43"/>
      <c r="K383" s="43"/>
    </row>
    <row r="384" spans="1:11" s="44" customFormat="1" x14ac:dyDescent="0.25">
      <c r="A384" s="52"/>
      <c r="B384" s="62"/>
      <c r="C384" s="62"/>
      <c r="D384" s="62"/>
      <c r="E384" s="62"/>
      <c r="F384" s="62"/>
      <c r="G384" s="62"/>
      <c r="H384" s="62"/>
      <c r="I384" s="62"/>
      <c r="J384" s="43"/>
      <c r="K384" s="43"/>
    </row>
    <row r="385" spans="1:11" s="44" customFormat="1" x14ac:dyDescent="0.25">
      <c r="A385" s="52"/>
      <c r="B385" s="62"/>
      <c r="C385" s="62"/>
      <c r="D385" s="62"/>
      <c r="E385" s="62"/>
      <c r="F385" s="62"/>
      <c r="G385" s="62"/>
      <c r="H385" s="62"/>
      <c r="I385" s="62"/>
      <c r="J385" s="43"/>
      <c r="K385" s="43"/>
    </row>
    <row r="386" spans="1:11" s="44" customFormat="1" x14ac:dyDescent="0.25">
      <c r="A386" s="52"/>
      <c r="B386" s="62"/>
      <c r="C386" s="62"/>
      <c r="D386" s="62"/>
      <c r="E386" s="62"/>
      <c r="F386" s="62"/>
      <c r="G386" s="62"/>
      <c r="H386" s="62"/>
      <c r="I386" s="62"/>
      <c r="J386" s="43"/>
      <c r="K386" s="43"/>
    </row>
    <row r="387" spans="1:11" s="44" customFormat="1" x14ac:dyDescent="0.25">
      <c r="A387" s="52"/>
      <c r="B387" s="62"/>
      <c r="C387" s="62"/>
      <c r="D387" s="62"/>
      <c r="E387" s="62"/>
      <c r="F387" s="62"/>
      <c r="G387" s="62"/>
      <c r="H387" s="62"/>
      <c r="I387" s="62"/>
      <c r="J387" s="43"/>
      <c r="K387" s="43"/>
    </row>
    <row r="388" spans="1:11" s="44" customFormat="1" x14ac:dyDescent="0.25">
      <c r="A388" s="52"/>
      <c r="B388" s="62"/>
      <c r="C388" s="62"/>
      <c r="D388" s="62"/>
      <c r="E388" s="62"/>
      <c r="F388" s="62"/>
      <c r="G388" s="62"/>
      <c r="H388" s="62"/>
      <c r="I388" s="62"/>
      <c r="J388" s="43"/>
      <c r="K388" s="43"/>
    </row>
    <row r="389" spans="1:11" s="44" customFormat="1" x14ac:dyDescent="0.25">
      <c r="A389" s="52"/>
      <c r="B389" s="62"/>
      <c r="C389" s="62"/>
      <c r="D389" s="62"/>
      <c r="E389" s="62"/>
      <c r="F389" s="62"/>
      <c r="G389" s="62"/>
      <c r="H389" s="62"/>
      <c r="I389" s="62"/>
      <c r="J389" s="43"/>
      <c r="K389" s="43"/>
    </row>
    <row r="390" spans="1:11" s="44" customFormat="1" x14ac:dyDescent="0.25">
      <c r="A390" s="52"/>
      <c r="B390" s="62"/>
      <c r="C390" s="62"/>
      <c r="D390" s="62"/>
      <c r="E390" s="62"/>
      <c r="F390" s="62"/>
      <c r="G390" s="62"/>
      <c r="H390" s="62"/>
      <c r="I390" s="62"/>
      <c r="J390" s="43"/>
      <c r="K390" s="43"/>
    </row>
    <row r="391" spans="1:11" s="44" customFormat="1" x14ac:dyDescent="0.25">
      <c r="A391" s="52"/>
      <c r="B391" s="62"/>
      <c r="C391" s="62"/>
      <c r="D391" s="62"/>
      <c r="E391" s="62"/>
      <c r="F391" s="62"/>
      <c r="G391" s="62"/>
      <c r="H391" s="62"/>
      <c r="I391" s="62"/>
      <c r="J391" s="43"/>
      <c r="K391" s="43"/>
    </row>
    <row r="392" spans="1:11" s="44" customFormat="1" x14ac:dyDescent="0.25">
      <c r="A392" s="52"/>
      <c r="B392" s="62"/>
      <c r="C392" s="62"/>
      <c r="D392" s="62"/>
      <c r="E392" s="62"/>
      <c r="F392" s="62"/>
      <c r="G392" s="62"/>
      <c r="H392" s="62"/>
      <c r="I392" s="62"/>
      <c r="J392" s="43"/>
      <c r="K392" s="43"/>
    </row>
    <row r="393" spans="1:11" s="44" customFormat="1" x14ac:dyDescent="0.25">
      <c r="A393" s="52"/>
      <c r="B393" s="62"/>
      <c r="C393" s="62"/>
      <c r="D393" s="62"/>
      <c r="E393" s="62"/>
      <c r="F393" s="62"/>
      <c r="G393" s="62"/>
      <c r="H393" s="62"/>
      <c r="I393" s="62"/>
      <c r="J393" s="43"/>
      <c r="K393" s="43"/>
    </row>
    <row r="394" spans="1:11" s="44" customFormat="1" x14ac:dyDescent="0.25">
      <c r="A394" s="52"/>
      <c r="B394" s="62"/>
      <c r="C394" s="62"/>
      <c r="D394" s="62"/>
      <c r="E394" s="62"/>
      <c r="F394" s="62"/>
      <c r="G394" s="62"/>
      <c r="H394" s="62"/>
      <c r="I394" s="62"/>
      <c r="J394" s="43"/>
      <c r="K394" s="43"/>
    </row>
    <row r="395" spans="1:11" s="44" customFormat="1" x14ac:dyDescent="0.25">
      <c r="A395" s="52"/>
      <c r="B395" s="62"/>
      <c r="C395" s="62"/>
      <c r="D395" s="62"/>
      <c r="E395" s="62"/>
      <c r="F395" s="62"/>
      <c r="G395" s="62"/>
      <c r="H395" s="62"/>
      <c r="I395" s="62"/>
      <c r="J395" s="43"/>
      <c r="K395" s="43"/>
    </row>
    <row r="396" spans="1:11" s="44" customFormat="1" x14ac:dyDescent="0.25">
      <c r="A396" s="52"/>
      <c r="B396" s="62"/>
      <c r="C396" s="62"/>
      <c r="D396" s="62"/>
      <c r="E396" s="62"/>
      <c r="F396" s="62"/>
      <c r="G396" s="62"/>
      <c r="H396" s="62"/>
      <c r="I396" s="62"/>
      <c r="J396" s="43"/>
      <c r="K396" s="43"/>
    </row>
    <row r="397" spans="1:11" s="44" customFormat="1" x14ac:dyDescent="0.25">
      <c r="A397" s="52"/>
      <c r="B397" s="62"/>
      <c r="C397" s="62"/>
      <c r="D397" s="62"/>
      <c r="E397" s="62"/>
      <c r="F397" s="62"/>
      <c r="G397" s="62"/>
      <c r="H397" s="62"/>
      <c r="I397" s="62"/>
      <c r="J397" s="43"/>
      <c r="K397" s="43"/>
    </row>
    <row r="398" spans="1:11" s="44" customFormat="1" x14ac:dyDescent="0.25">
      <c r="A398" s="52"/>
      <c r="B398" s="62"/>
      <c r="C398" s="62"/>
      <c r="D398" s="62"/>
      <c r="E398" s="62"/>
      <c r="F398" s="62"/>
      <c r="G398" s="62"/>
      <c r="H398" s="62"/>
      <c r="I398" s="62"/>
      <c r="J398" s="43"/>
      <c r="K398" s="43"/>
    </row>
    <row r="399" spans="1:11" s="44" customFormat="1" x14ac:dyDescent="0.25">
      <c r="A399" s="52"/>
      <c r="B399" s="62"/>
      <c r="C399" s="62"/>
      <c r="D399" s="62"/>
      <c r="E399" s="62"/>
      <c r="F399" s="62"/>
      <c r="G399" s="62"/>
      <c r="H399" s="62"/>
      <c r="I399" s="62"/>
      <c r="J399" s="43"/>
      <c r="K399" s="43"/>
    </row>
    <row r="400" spans="1:11" s="44" customFormat="1" x14ac:dyDescent="0.25">
      <c r="A400" s="52"/>
      <c r="B400" s="62"/>
      <c r="C400" s="62"/>
      <c r="D400" s="62"/>
      <c r="E400" s="62"/>
      <c r="F400" s="62"/>
      <c r="G400" s="62"/>
      <c r="H400" s="62"/>
      <c r="I400" s="62"/>
      <c r="J400" s="43"/>
      <c r="K400" s="43"/>
    </row>
    <row r="401" spans="1:11" s="44" customFormat="1" x14ac:dyDescent="0.25">
      <c r="A401" s="52"/>
      <c r="B401" s="62"/>
      <c r="C401" s="62"/>
      <c r="D401" s="62"/>
      <c r="E401" s="62"/>
      <c r="F401" s="62"/>
      <c r="G401" s="62"/>
      <c r="H401" s="62"/>
      <c r="I401" s="62"/>
      <c r="J401" s="43"/>
      <c r="K401" s="43"/>
    </row>
    <row r="402" spans="1:11" s="44" customFormat="1" x14ac:dyDescent="0.25">
      <c r="A402" s="52"/>
      <c r="B402" s="62"/>
      <c r="C402" s="62"/>
      <c r="D402" s="62"/>
      <c r="E402" s="62"/>
      <c r="F402" s="62"/>
      <c r="G402" s="62"/>
      <c r="H402" s="62"/>
      <c r="I402" s="62"/>
      <c r="J402" s="43"/>
      <c r="K402" s="43"/>
    </row>
    <row r="403" spans="1:11" s="44" customFormat="1" x14ac:dyDescent="0.25">
      <c r="A403" s="52"/>
      <c r="B403" s="62"/>
      <c r="C403" s="62"/>
      <c r="D403" s="62"/>
      <c r="E403" s="62"/>
      <c r="F403" s="62"/>
      <c r="G403" s="62"/>
      <c r="H403" s="62"/>
      <c r="I403" s="62"/>
      <c r="J403" s="43"/>
      <c r="K403" s="43"/>
    </row>
    <row r="404" spans="1:11" s="44" customFormat="1" x14ac:dyDescent="0.25">
      <c r="A404" s="52"/>
      <c r="B404" s="62"/>
      <c r="C404" s="62"/>
      <c r="D404" s="62"/>
      <c r="E404" s="62"/>
      <c r="F404" s="62"/>
      <c r="G404" s="62"/>
      <c r="H404" s="62"/>
      <c r="I404" s="62"/>
      <c r="J404" s="43"/>
      <c r="K404" s="43"/>
    </row>
    <row r="405" spans="1:11" s="44" customFormat="1" x14ac:dyDescent="0.25">
      <c r="A405" s="52"/>
      <c r="B405" s="62"/>
      <c r="C405" s="62"/>
      <c r="D405" s="62"/>
      <c r="E405" s="62"/>
      <c r="F405" s="62"/>
      <c r="G405" s="62"/>
      <c r="H405" s="62"/>
      <c r="I405" s="62"/>
      <c r="J405" s="43"/>
      <c r="K405" s="43"/>
    </row>
    <row r="406" spans="1:11" s="44" customFormat="1" x14ac:dyDescent="0.25">
      <c r="A406" s="52"/>
      <c r="B406" s="62"/>
      <c r="C406" s="62"/>
      <c r="D406" s="62"/>
      <c r="E406" s="62"/>
      <c r="F406" s="62"/>
      <c r="G406" s="62"/>
      <c r="H406" s="62"/>
      <c r="I406" s="62"/>
      <c r="J406" s="43"/>
      <c r="K406" s="43"/>
    </row>
    <row r="407" spans="1:11" s="44" customFormat="1" x14ac:dyDescent="0.25">
      <c r="A407" s="52"/>
      <c r="B407" s="62"/>
      <c r="C407" s="62"/>
      <c r="D407" s="62"/>
      <c r="E407" s="62"/>
      <c r="F407" s="62"/>
      <c r="G407" s="62"/>
      <c r="H407" s="62"/>
      <c r="I407" s="62"/>
      <c r="J407" s="43"/>
      <c r="K407" s="43"/>
    </row>
    <row r="408" spans="1:11" s="44" customFormat="1" x14ac:dyDescent="0.25">
      <c r="A408" s="52"/>
      <c r="B408" s="62"/>
      <c r="C408" s="62"/>
      <c r="D408" s="62"/>
      <c r="E408" s="62"/>
      <c r="F408" s="62"/>
      <c r="G408" s="62"/>
      <c r="H408" s="62"/>
      <c r="I408" s="62"/>
      <c r="J408" s="43"/>
      <c r="K408" s="43"/>
    </row>
    <row r="409" spans="1:11" s="44" customFormat="1" x14ac:dyDescent="0.25">
      <c r="A409" s="52"/>
      <c r="B409" s="62"/>
      <c r="C409" s="62"/>
      <c r="D409" s="62"/>
      <c r="E409" s="62"/>
      <c r="F409" s="62"/>
      <c r="G409" s="62"/>
      <c r="H409" s="62"/>
      <c r="I409" s="62"/>
      <c r="J409" s="43"/>
      <c r="K409" s="43"/>
    </row>
    <row r="410" spans="1:11" s="44" customFormat="1" x14ac:dyDescent="0.25">
      <c r="A410" s="52"/>
      <c r="B410" s="62"/>
      <c r="C410" s="62"/>
      <c r="D410" s="62"/>
      <c r="E410" s="62"/>
      <c r="F410" s="62"/>
      <c r="G410" s="62"/>
      <c r="H410" s="62"/>
      <c r="I410" s="62"/>
      <c r="J410" s="43"/>
      <c r="K410" s="43"/>
    </row>
    <row r="411" spans="1:11" s="44" customFormat="1" x14ac:dyDescent="0.25">
      <c r="A411" s="52"/>
      <c r="B411" s="62"/>
      <c r="C411" s="62"/>
      <c r="D411" s="62"/>
      <c r="E411" s="62"/>
      <c r="F411" s="62"/>
      <c r="G411" s="62"/>
      <c r="H411" s="62"/>
      <c r="I411" s="62"/>
      <c r="J411" s="43"/>
      <c r="K411" s="43"/>
    </row>
    <row r="412" spans="1:11" s="44" customFormat="1" x14ac:dyDescent="0.25">
      <c r="A412" s="52"/>
      <c r="B412" s="62"/>
      <c r="C412" s="62"/>
      <c r="D412" s="62"/>
      <c r="E412" s="62"/>
      <c r="F412" s="62"/>
      <c r="G412" s="62"/>
      <c r="H412" s="62"/>
      <c r="I412" s="62"/>
      <c r="J412" s="43"/>
      <c r="K412" s="43"/>
    </row>
    <row r="413" spans="1:11" s="44" customFormat="1" x14ac:dyDescent="0.25">
      <c r="A413" s="52"/>
      <c r="B413" s="62"/>
      <c r="C413" s="62"/>
      <c r="D413" s="62"/>
      <c r="E413" s="62"/>
      <c r="F413" s="62"/>
      <c r="G413" s="62"/>
      <c r="H413" s="62"/>
      <c r="I413" s="62"/>
      <c r="J413" s="43"/>
      <c r="K413" s="43"/>
    </row>
    <row r="414" spans="1:11" s="44" customFormat="1" x14ac:dyDescent="0.25">
      <c r="A414" s="52"/>
      <c r="B414" s="62"/>
      <c r="C414" s="62"/>
      <c r="D414" s="62"/>
      <c r="E414" s="62"/>
      <c r="F414" s="62"/>
      <c r="G414" s="62"/>
      <c r="H414" s="62"/>
      <c r="I414" s="62"/>
      <c r="J414" s="43"/>
      <c r="K414" s="43"/>
    </row>
    <row r="415" spans="1:11" s="44" customFormat="1" x14ac:dyDescent="0.25">
      <c r="A415" s="52"/>
      <c r="B415" s="62"/>
      <c r="C415" s="62"/>
      <c r="D415" s="62"/>
      <c r="E415" s="62"/>
      <c r="F415" s="62"/>
      <c r="G415" s="62"/>
      <c r="H415" s="62"/>
      <c r="I415" s="62"/>
      <c r="J415" s="43"/>
      <c r="K415" s="43"/>
    </row>
    <row r="416" spans="1:11" s="44" customFormat="1" x14ac:dyDescent="0.25">
      <c r="A416" s="52"/>
      <c r="B416" s="62"/>
      <c r="C416" s="62"/>
      <c r="D416" s="62"/>
      <c r="E416" s="62"/>
      <c r="F416" s="62"/>
      <c r="G416" s="62"/>
      <c r="H416" s="62"/>
      <c r="I416" s="62"/>
      <c r="J416" s="43"/>
      <c r="K416" s="43"/>
    </row>
    <row r="417" spans="1:11" s="44" customFormat="1" x14ac:dyDescent="0.25">
      <c r="A417" s="52"/>
      <c r="B417" s="62"/>
      <c r="C417" s="62"/>
      <c r="D417" s="62"/>
      <c r="E417" s="62"/>
      <c r="F417" s="62"/>
      <c r="G417" s="62"/>
      <c r="H417" s="62"/>
      <c r="I417" s="62"/>
      <c r="J417" s="43"/>
      <c r="K417" s="43"/>
    </row>
    <row r="418" spans="1:11" s="44" customFormat="1" x14ac:dyDescent="0.25">
      <c r="A418" s="52"/>
      <c r="B418" s="62"/>
      <c r="C418" s="62"/>
      <c r="D418" s="62"/>
      <c r="E418" s="62"/>
      <c r="F418" s="62"/>
      <c r="G418" s="62"/>
      <c r="H418" s="62"/>
      <c r="I418" s="62"/>
      <c r="J418" s="43"/>
      <c r="K418" s="43"/>
    </row>
    <row r="419" spans="1:11" s="44" customFormat="1" x14ac:dyDescent="0.25">
      <c r="A419" s="52"/>
      <c r="B419" s="62"/>
      <c r="C419" s="62"/>
      <c r="D419" s="62"/>
      <c r="E419" s="62"/>
      <c r="F419" s="62"/>
      <c r="G419" s="62"/>
      <c r="H419" s="62"/>
      <c r="I419" s="62"/>
      <c r="J419" s="43"/>
      <c r="K419" s="43"/>
    </row>
    <row r="420" spans="1:11" s="44" customFormat="1" x14ac:dyDescent="0.25">
      <c r="A420" s="52"/>
      <c r="B420" s="62"/>
      <c r="C420" s="62"/>
      <c r="D420" s="62"/>
      <c r="E420" s="62"/>
      <c r="F420" s="62"/>
      <c r="G420" s="62"/>
      <c r="H420" s="62"/>
      <c r="I420" s="62"/>
      <c r="J420" s="43"/>
      <c r="K420" s="43"/>
    </row>
    <row r="421" spans="1:11" s="44" customFormat="1" x14ac:dyDescent="0.25">
      <c r="A421" s="52"/>
      <c r="B421" s="62"/>
      <c r="C421" s="62"/>
      <c r="D421" s="62"/>
      <c r="E421" s="62"/>
      <c r="F421" s="62"/>
      <c r="G421" s="62"/>
      <c r="H421" s="62"/>
      <c r="I421" s="62"/>
      <c r="J421" s="43"/>
      <c r="K421" s="43"/>
    </row>
    <row r="422" spans="1:11" s="44" customFormat="1" x14ac:dyDescent="0.25">
      <c r="A422" s="52"/>
      <c r="B422" s="62"/>
      <c r="C422" s="62"/>
      <c r="D422" s="62"/>
      <c r="E422" s="62"/>
      <c r="F422" s="62"/>
      <c r="G422" s="62"/>
      <c r="H422" s="62"/>
      <c r="I422" s="62"/>
      <c r="J422" s="43"/>
      <c r="K422" s="43"/>
    </row>
    <row r="423" spans="1:11" s="44" customFormat="1" x14ac:dyDescent="0.25">
      <c r="A423" s="52"/>
      <c r="B423" s="62"/>
      <c r="C423" s="62"/>
      <c r="D423" s="62"/>
      <c r="E423" s="62"/>
      <c r="F423" s="62"/>
      <c r="G423" s="62"/>
      <c r="H423" s="62"/>
      <c r="I423" s="62"/>
      <c r="J423" s="43"/>
      <c r="K423" s="43"/>
    </row>
    <row r="424" spans="1:11" s="44" customFormat="1" x14ac:dyDescent="0.25">
      <c r="A424" s="52"/>
      <c r="B424" s="62"/>
      <c r="C424" s="62"/>
      <c r="D424" s="62"/>
      <c r="E424" s="62"/>
      <c r="F424" s="62"/>
      <c r="G424" s="62"/>
      <c r="H424" s="62"/>
      <c r="I424" s="62"/>
      <c r="J424" s="43"/>
      <c r="K424" s="43"/>
    </row>
    <row r="425" spans="1:11" s="44" customFormat="1" x14ac:dyDescent="0.25">
      <c r="A425" s="52"/>
      <c r="B425" s="62"/>
      <c r="C425" s="62"/>
      <c r="D425" s="62"/>
      <c r="E425" s="62"/>
      <c r="F425" s="62"/>
      <c r="G425" s="62"/>
      <c r="H425" s="62"/>
      <c r="I425" s="62"/>
      <c r="J425" s="43"/>
      <c r="K425" s="43"/>
    </row>
    <row r="426" spans="1:11" s="44" customFormat="1" x14ac:dyDescent="0.25">
      <c r="A426" s="52"/>
      <c r="B426" s="62"/>
      <c r="C426" s="62"/>
      <c r="D426" s="62"/>
      <c r="E426" s="62"/>
      <c r="F426" s="62"/>
      <c r="G426" s="62"/>
      <c r="H426" s="62"/>
      <c r="I426" s="62"/>
      <c r="J426" s="43"/>
      <c r="K426" s="43"/>
    </row>
    <row r="427" spans="1:11" s="44" customFormat="1" x14ac:dyDescent="0.25">
      <c r="A427" s="52"/>
      <c r="B427" s="62"/>
      <c r="C427" s="62"/>
      <c r="D427" s="62"/>
      <c r="E427" s="62"/>
      <c r="F427" s="62"/>
      <c r="G427" s="62"/>
      <c r="H427" s="62"/>
      <c r="I427" s="62"/>
      <c r="J427" s="43"/>
      <c r="K427" s="43"/>
    </row>
    <row r="428" spans="1:11" s="44" customFormat="1" x14ac:dyDescent="0.25">
      <c r="A428" s="52"/>
      <c r="B428" s="62"/>
      <c r="C428" s="62"/>
      <c r="D428" s="62"/>
      <c r="E428" s="62"/>
      <c r="F428" s="62"/>
      <c r="G428" s="62"/>
      <c r="H428" s="62"/>
      <c r="I428" s="62"/>
      <c r="J428" s="43"/>
      <c r="K428" s="43"/>
    </row>
    <row r="429" spans="1:11" s="44" customFormat="1" x14ac:dyDescent="0.25">
      <c r="A429" s="52"/>
      <c r="B429" s="62"/>
      <c r="C429" s="62"/>
      <c r="D429" s="62"/>
      <c r="E429" s="62"/>
      <c r="F429" s="62"/>
      <c r="G429" s="62"/>
      <c r="H429" s="62"/>
      <c r="I429" s="62"/>
      <c r="J429" s="43"/>
      <c r="K429" s="43"/>
    </row>
    <row r="430" spans="1:11" s="44" customFormat="1" x14ac:dyDescent="0.25">
      <c r="A430" s="52"/>
      <c r="B430" s="62"/>
      <c r="C430" s="62"/>
      <c r="D430" s="62"/>
      <c r="E430" s="62"/>
      <c r="F430" s="62"/>
      <c r="G430" s="62"/>
      <c r="H430" s="62"/>
      <c r="I430" s="62"/>
      <c r="J430" s="43"/>
      <c r="K430" s="43"/>
    </row>
    <row r="431" spans="1:11" s="44" customFormat="1" x14ac:dyDescent="0.25">
      <c r="A431" s="52"/>
      <c r="B431" s="62"/>
      <c r="C431" s="62"/>
      <c r="D431" s="62"/>
      <c r="E431" s="62"/>
      <c r="F431" s="62"/>
      <c r="G431" s="62"/>
      <c r="H431" s="62"/>
      <c r="I431" s="62"/>
      <c r="J431" s="43"/>
      <c r="K431" s="43"/>
    </row>
    <row r="432" spans="1:11" s="44" customFormat="1" x14ac:dyDescent="0.25">
      <c r="A432" s="52"/>
      <c r="B432" s="62"/>
      <c r="C432" s="62"/>
      <c r="D432" s="62"/>
      <c r="E432" s="62"/>
      <c r="F432" s="62"/>
      <c r="G432" s="62"/>
      <c r="H432" s="62"/>
      <c r="I432" s="62"/>
      <c r="J432" s="43"/>
      <c r="K432" s="43"/>
    </row>
    <row r="433" spans="1:11" s="44" customFormat="1" x14ac:dyDescent="0.25">
      <c r="A433" s="52"/>
      <c r="B433" s="62"/>
      <c r="C433" s="62"/>
      <c r="D433" s="62"/>
      <c r="E433" s="62"/>
      <c r="F433" s="62"/>
      <c r="G433" s="62"/>
      <c r="H433" s="62"/>
      <c r="I433" s="62"/>
      <c r="J433" s="43"/>
      <c r="K433" s="43"/>
    </row>
    <row r="434" spans="1:11" s="44" customFormat="1" x14ac:dyDescent="0.25">
      <c r="A434" s="52"/>
      <c r="B434" s="62"/>
      <c r="C434" s="62"/>
      <c r="D434" s="62"/>
      <c r="E434" s="62"/>
      <c r="F434" s="62"/>
      <c r="G434" s="62"/>
      <c r="H434" s="62"/>
      <c r="I434" s="62"/>
      <c r="J434" s="43"/>
      <c r="K434" s="43"/>
    </row>
    <row r="435" spans="1:11" s="44" customFormat="1" x14ac:dyDescent="0.25">
      <c r="A435" s="52"/>
      <c r="B435" s="62"/>
      <c r="C435" s="62"/>
      <c r="D435" s="62"/>
      <c r="E435" s="62"/>
      <c r="F435" s="62"/>
      <c r="G435" s="62"/>
      <c r="H435" s="62"/>
      <c r="I435" s="62"/>
      <c r="J435" s="43"/>
      <c r="K435" s="43"/>
    </row>
    <row r="436" spans="1:11" s="44" customFormat="1" x14ac:dyDescent="0.25">
      <c r="A436" s="52"/>
      <c r="B436" s="62"/>
      <c r="C436" s="62"/>
      <c r="D436" s="62"/>
      <c r="E436" s="62"/>
      <c r="F436" s="62"/>
      <c r="G436" s="62"/>
      <c r="H436" s="62"/>
      <c r="I436" s="62"/>
      <c r="J436" s="43"/>
      <c r="K436" s="43"/>
    </row>
    <row r="437" spans="1:11" s="44" customFormat="1" x14ac:dyDescent="0.25">
      <c r="A437" s="52"/>
      <c r="B437" s="62"/>
      <c r="C437" s="62"/>
      <c r="D437" s="62"/>
      <c r="E437" s="62"/>
      <c r="F437" s="62"/>
      <c r="G437" s="62"/>
      <c r="H437" s="62"/>
      <c r="I437" s="62"/>
      <c r="J437" s="43"/>
      <c r="K437" s="43"/>
    </row>
    <row r="438" spans="1:11" s="44" customFormat="1" x14ac:dyDescent="0.25">
      <c r="A438" s="52"/>
      <c r="B438" s="62"/>
      <c r="C438" s="62"/>
      <c r="D438" s="62"/>
      <c r="E438" s="62"/>
      <c r="F438" s="62"/>
      <c r="G438" s="62"/>
      <c r="H438" s="62"/>
      <c r="I438" s="62"/>
      <c r="J438" s="43"/>
      <c r="K438" s="43"/>
    </row>
    <row r="439" spans="1:11" s="44" customFormat="1" x14ac:dyDescent="0.25">
      <c r="A439" s="52"/>
      <c r="B439" s="62"/>
      <c r="C439" s="62"/>
      <c r="D439" s="62"/>
      <c r="E439" s="62"/>
      <c r="F439" s="62"/>
      <c r="G439" s="62"/>
      <c r="H439" s="62"/>
      <c r="I439" s="62"/>
      <c r="J439" s="43"/>
      <c r="K439" s="43"/>
    </row>
    <row r="440" spans="1:11" s="44" customFormat="1" x14ac:dyDescent="0.25">
      <c r="A440" s="52"/>
      <c r="B440" s="62"/>
      <c r="C440" s="62"/>
      <c r="D440" s="62"/>
      <c r="E440" s="62"/>
      <c r="F440" s="62"/>
      <c r="G440" s="62"/>
      <c r="H440" s="62"/>
      <c r="I440" s="62"/>
      <c r="J440" s="43"/>
      <c r="K440" s="43"/>
    </row>
    <row r="441" spans="1:11" s="44" customFormat="1" x14ac:dyDescent="0.25">
      <c r="A441" s="52"/>
      <c r="B441" s="62"/>
      <c r="C441" s="62"/>
      <c r="D441" s="62"/>
      <c r="E441" s="62"/>
      <c r="F441" s="62"/>
      <c r="G441" s="62"/>
      <c r="H441" s="62"/>
      <c r="I441" s="62"/>
      <c r="J441" s="43"/>
      <c r="K441" s="43"/>
    </row>
    <row r="442" spans="1:11" s="44" customFormat="1" x14ac:dyDescent="0.25">
      <c r="A442" s="52"/>
      <c r="B442" s="62"/>
      <c r="C442" s="62"/>
      <c r="D442" s="62"/>
      <c r="E442" s="62"/>
      <c r="F442" s="62"/>
      <c r="G442" s="62"/>
      <c r="H442" s="62"/>
      <c r="I442" s="62"/>
      <c r="J442" s="43"/>
      <c r="K442" s="43"/>
    </row>
    <row r="443" spans="1:11" s="44" customFormat="1" x14ac:dyDescent="0.25">
      <c r="A443" s="52"/>
      <c r="B443" s="62"/>
      <c r="C443" s="62"/>
      <c r="D443" s="62"/>
      <c r="E443" s="62"/>
      <c r="F443" s="62"/>
      <c r="G443" s="62"/>
      <c r="H443" s="62"/>
      <c r="I443" s="62"/>
      <c r="J443" s="43"/>
      <c r="K443" s="43"/>
    </row>
    <row r="444" spans="1:11" s="44" customFormat="1" x14ac:dyDescent="0.25">
      <c r="A444" s="52"/>
      <c r="B444" s="62"/>
      <c r="C444" s="62"/>
      <c r="D444" s="62"/>
      <c r="E444" s="62"/>
      <c r="F444" s="62"/>
      <c r="G444" s="62"/>
      <c r="H444" s="62"/>
      <c r="I444" s="62"/>
      <c r="J444" s="43"/>
      <c r="K444" s="43"/>
    </row>
    <row r="445" spans="1:11" s="44" customFormat="1" x14ac:dyDescent="0.25">
      <c r="A445" s="52"/>
      <c r="B445" s="62"/>
      <c r="C445" s="62"/>
      <c r="D445" s="62"/>
      <c r="E445" s="62"/>
      <c r="F445" s="62"/>
      <c r="G445" s="62"/>
      <c r="H445" s="62"/>
      <c r="I445" s="62"/>
      <c r="J445" s="43"/>
      <c r="K445" s="43"/>
    </row>
    <row r="446" spans="1:11" s="44" customFormat="1" x14ac:dyDescent="0.25">
      <c r="A446" s="52"/>
      <c r="B446" s="62"/>
      <c r="C446" s="62"/>
      <c r="D446" s="62"/>
      <c r="E446" s="62"/>
      <c r="F446" s="62"/>
      <c r="G446" s="62"/>
      <c r="H446" s="62"/>
      <c r="I446" s="62"/>
      <c r="J446" s="43"/>
      <c r="K446" s="43"/>
    </row>
    <row r="447" spans="1:11" s="44" customFormat="1" x14ac:dyDescent="0.25">
      <c r="A447" s="52"/>
      <c r="B447" s="62"/>
      <c r="C447" s="62"/>
      <c r="D447" s="62"/>
      <c r="E447" s="62"/>
      <c r="F447" s="62"/>
      <c r="G447" s="62"/>
      <c r="H447" s="62"/>
      <c r="I447" s="62"/>
      <c r="J447" s="43"/>
      <c r="K447" s="43"/>
    </row>
    <row r="448" spans="1:11" s="44" customFormat="1" x14ac:dyDescent="0.25">
      <c r="A448" s="52"/>
      <c r="B448" s="62"/>
      <c r="C448" s="62"/>
      <c r="D448" s="62"/>
      <c r="E448" s="62"/>
      <c r="F448" s="62"/>
      <c r="G448" s="62"/>
      <c r="H448" s="62"/>
      <c r="I448" s="62"/>
      <c r="J448" s="43"/>
      <c r="K448" s="43"/>
    </row>
    <row r="449" spans="1:11" s="44" customFormat="1" x14ac:dyDescent="0.25">
      <c r="A449" s="52"/>
      <c r="B449" s="62"/>
      <c r="C449" s="62"/>
      <c r="D449" s="62"/>
      <c r="E449" s="62"/>
      <c r="F449" s="62"/>
      <c r="G449" s="62"/>
      <c r="H449" s="62"/>
      <c r="I449" s="62"/>
      <c r="J449" s="43"/>
      <c r="K449" s="43"/>
    </row>
    <row r="450" spans="1:11" s="44" customFormat="1" x14ac:dyDescent="0.25">
      <c r="A450" s="52"/>
      <c r="B450" s="62"/>
      <c r="C450" s="62"/>
      <c r="D450" s="62"/>
      <c r="E450" s="62"/>
      <c r="F450" s="62"/>
      <c r="G450" s="62"/>
      <c r="H450" s="62"/>
      <c r="I450" s="62"/>
      <c r="J450" s="43"/>
      <c r="K450" s="43"/>
    </row>
    <row r="451" spans="1:11" s="44" customFormat="1" x14ac:dyDescent="0.25">
      <c r="A451" s="52"/>
      <c r="B451" s="62"/>
      <c r="C451" s="62"/>
      <c r="D451" s="62"/>
      <c r="E451" s="62"/>
      <c r="F451" s="62"/>
      <c r="G451" s="62"/>
      <c r="H451" s="62"/>
      <c r="I451" s="62"/>
      <c r="J451" s="43"/>
      <c r="K451" s="43"/>
    </row>
    <row r="452" spans="1:11" s="44" customFormat="1" x14ac:dyDescent="0.25">
      <c r="A452" s="52"/>
      <c r="B452" s="62"/>
      <c r="C452" s="62"/>
      <c r="D452" s="62"/>
      <c r="E452" s="62"/>
      <c r="F452" s="62"/>
      <c r="G452" s="62"/>
      <c r="H452" s="62"/>
      <c r="I452" s="62"/>
      <c r="J452" s="43"/>
      <c r="K452" s="43"/>
    </row>
    <row r="453" spans="1:11" s="44" customFormat="1" x14ac:dyDescent="0.25">
      <c r="A453" s="52"/>
      <c r="B453" s="62"/>
      <c r="C453" s="62"/>
      <c r="D453" s="62"/>
      <c r="E453" s="62"/>
      <c r="F453" s="62"/>
      <c r="G453" s="62"/>
      <c r="H453" s="62"/>
      <c r="I453" s="62"/>
      <c r="J453" s="43"/>
      <c r="K453" s="43"/>
    </row>
    <row r="454" spans="1:11" s="44" customFormat="1" x14ac:dyDescent="0.25">
      <c r="A454" s="52"/>
      <c r="B454" s="62"/>
      <c r="C454" s="62"/>
      <c r="D454" s="62"/>
      <c r="E454" s="62"/>
      <c r="F454" s="62"/>
      <c r="G454" s="62"/>
      <c r="H454" s="62"/>
      <c r="I454" s="62"/>
      <c r="J454" s="43"/>
      <c r="K454" s="43"/>
    </row>
    <row r="455" spans="1:11" s="44" customFormat="1" x14ac:dyDescent="0.25">
      <c r="A455" s="52"/>
      <c r="B455" s="62"/>
      <c r="C455" s="62"/>
      <c r="D455" s="62"/>
      <c r="E455" s="62"/>
      <c r="F455" s="62"/>
      <c r="G455" s="62"/>
      <c r="H455" s="62"/>
      <c r="I455" s="62"/>
      <c r="J455" s="43"/>
      <c r="K455" s="43"/>
    </row>
    <row r="456" spans="1:11" s="44" customFormat="1" x14ac:dyDescent="0.25">
      <c r="A456" s="52"/>
      <c r="B456" s="62"/>
      <c r="C456" s="62"/>
      <c r="D456" s="62"/>
      <c r="E456" s="62"/>
      <c r="F456" s="62"/>
      <c r="G456" s="62"/>
      <c r="H456" s="62"/>
      <c r="I456" s="62"/>
      <c r="J456" s="43"/>
      <c r="K456" s="43"/>
    </row>
    <row r="457" spans="1:11" s="44" customFormat="1" x14ac:dyDescent="0.25">
      <c r="A457" s="52"/>
      <c r="B457" s="62"/>
      <c r="C457" s="62"/>
      <c r="D457" s="62"/>
      <c r="E457" s="62"/>
      <c r="F457" s="62"/>
      <c r="G457" s="62"/>
      <c r="H457" s="62"/>
      <c r="I457" s="62"/>
      <c r="J457" s="43"/>
      <c r="K457" s="43"/>
    </row>
    <row r="458" spans="1:11" s="44" customFormat="1" x14ac:dyDescent="0.25">
      <c r="A458" s="52"/>
      <c r="B458" s="62"/>
      <c r="C458" s="62"/>
      <c r="D458" s="62"/>
      <c r="E458" s="62"/>
      <c r="F458" s="62"/>
      <c r="G458" s="62"/>
      <c r="H458" s="62"/>
      <c r="I458" s="62"/>
      <c r="J458" s="43"/>
      <c r="K458" s="43"/>
    </row>
    <row r="459" spans="1:11" s="44" customFormat="1" x14ac:dyDescent="0.25">
      <c r="A459" s="52"/>
      <c r="B459" s="62"/>
      <c r="C459" s="62"/>
      <c r="D459" s="62"/>
      <c r="E459" s="62"/>
      <c r="F459" s="62"/>
      <c r="G459" s="62"/>
      <c r="H459" s="62"/>
      <c r="I459" s="62"/>
      <c r="J459" s="43"/>
      <c r="K459" s="43"/>
    </row>
    <row r="460" spans="1:11" s="44" customFormat="1" x14ac:dyDescent="0.25">
      <c r="A460" s="52"/>
      <c r="B460" s="62"/>
      <c r="C460" s="62"/>
      <c r="D460" s="62"/>
      <c r="E460" s="62"/>
      <c r="F460" s="62"/>
      <c r="G460" s="62"/>
      <c r="H460" s="62"/>
      <c r="I460" s="62"/>
      <c r="J460" s="43"/>
      <c r="K460" s="43"/>
    </row>
    <row r="461" spans="1:11" s="44" customFormat="1" x14ac:dyDescent="0.25">
      <c r="A461" s="52"/>
      <c r="B461" s="62"/>
      <c r="C461" s="62"/>
      <c r="D461" s="62"/>
      <c r="E461" s="62"/>
      <c r="F461" s="62"/>
      <c r="G461" s="62"/>
      <c r="H461" s="62"/>
      <c r="I461" s="62"/>
      <c r="J461" s="43"/>
      <c r="K461" s="43"/>
    </row>
    <row r="462" spans="1:11" s="44" customFormat="1" x14ac:dyDescent="0.25">
      <c r="A462" s="52"/>
      <c r="B462" s="62"/>
      <c r="C462" s="62"/>
      <c r="D462" s="62"/>
      <c r="E462" s="62"/>
      <c r="F462" s="62"/>
      <c r="G462" s="62"/>
      <c r="H462" s="62"/>
      <c r="I462" s="62"/>
      <c r="J462" s="43"/>
      <c r="K462" s="43"/>
    </row>
    <row r="463" spans="1:11" s="44" customFormat="1" x14ac:dyDescent="0.25">
      <c r="A463" s="52"/>
      <c r="B463" s="62"/>
      <c r="C463" s="62"/>
      <c r="D463" s="62"/>
      <c r="E463" s="62"/>
      <c r="F463" s="62"/>
      <c r="G463" s="62"/>
      <c r="H463" s="62"/>
      <c r="I463" s="62"/>
      <c r="J463" s="43"/>
      <c r="K463" s="43"/>
    </row>
    <row r="464" spans="1:11" s="44" customFormat="1" x14ac:dyDescent="0.25">
      <c r="A464" s="52"/>
      <c r="B464" s="62"/>
      <c r="C464" s="62"/>
      <c r="D464" s="62"/>
      <c r="E464" s="62"/>
      <c r="F464" s="62"/>
      <c r="G464" s="62"/>
      <c r="H464" s="62"/>
      <c r="I464" s="62"/>
      <c r="J464" s="43"/>
      <c r="K464" s="43"/>
    </row>
    <row r="465" spans="1:11" s="44" customFormat="1" x14ac:dyDescent="0.25">
      <c r="A465" s="52"/>
      <c r="B465" s="62"/>
      <c r="C465" s="62"/>
      <c r="D465" s="62"/>
      <c r="E465" s="62"/>
      <c r="F465" s="62"/>
      <c r="G465" s="62"/>
      <c r="H465" s="62"/>
      <c r="I465" s="62"/>
      <c r="J465" s="43"/>
      <c r="K465" s="43"/>
    </row>
    <row r="466" spans="1:11" s="44" customFormat="1" x14ac:dyDescent="0.25">
      <c r="A466" s="52"/>
      <c r="B466" s="62"/>
      <c r="C466" s="62"/>
      <c r="D466" s="62"/>
      <c r="E466" s="62"/>
      <c r="F466" s="62"/>
      <c r="G466" s="62"/>
      <c r="H466" s="62"/>
      <c r="I466" s="62"/>
      <c r="J466" s="43"/>
      <c r="K466" s="43"/>
    </row>
    <row r="467" spans="1:11" s="44" customFormat="1" x14ac:dyDescent="0.25">
      <c r="A467" s="52"/>
      <c r="B467" s="62"/>
      <c r="C467" s="62"/>
      <c r="D467" s="62"/>
      <c r="E467" s="62"/>
      <c r="F467" s="62"/>
      <c r="G467" s="62"/>
      <c r="H467" s="62"/>
      <c r="I467" s="62"/>
      <c r="J467" s="43"/>
      <c r="K467" s="43"/>
    </row>
    <row r="468" spans="1:11" s="44" customFormat="1" x14ac:dyDescent="0.25">
      <c r="A468" s="52"/>
      <c r="B468" s="62"/>
      <c r="C468" s="62"/>
      <c r="D468" s="62"/>
      <c r="E468" s="62"/>
      <c r="F468" s="62"/>
      <c r="G468" s="62"/>
      <c r="H468" s="62"/>
      <c r="I468" s="62"/>
      <c r="J468" s="43"/>
      <c r="K468" s="43"/>
    </row>
    <row r="469" spans="1:11" s="44" customFormat="1" x14ac:dyDescent="0.25">
      <c r="A469" s="52"/>
      <c r="B469" s="62"/>
      <c r="C469" s="62"/>
      <c r="D469" s="62"/>
      <c r="E469" s="62"/>
      <c r="F469" s="62"/>
      <c r="G469" s="62"/>
      <c r="H469" s="62"/>
      <c r="I469" s="62"/>
      <c r="J469" s="43"/>
      <c r="K469" s="43"/>
    </row>
    <row r="470" spans="1:11" s="44" customFormat="1" x14ac:dyDescent="0.25">
      <c r="A470" s="52"/>
      <c r="B470" s="62"/>
      <c r="C470" s="62"/>
      <c r="D470" s="62"/>
      <c r="E470" s="62"/>
      <c r="F470" s="62"/>
      <c r="G470" s="62"/>
      <c r="H470" s="62"/>
      <c r="I470" s="62"/>
      <c r="J470" s="43"/>
      <c r="K470" s="43"/>
    </row>
    <row r="471" spans="1:11" s="44" customFormat="1" x14ac:dyDescent="0.25">
      <c r="A471" s="52"/>
      <c r="B471" s="62"/>
      <c r="C471" s="62"/>
      <c r="D471" s="62"/>
      <c r="E471" s="62"/>
      <c r="F471" s="62"/>
      <c r="G471" s="62"/>
      <c r="H471" s="62"/>
      <c r="I471" s="62"/>
      <c r="J471" s="43"/>
      <c r="K471" s="43"/>
    </row>
    <row r="472" spans="1:11" s="44" customFormat="1" x14ac:dyDescent="0.25">
      <c r="A472" s="52"/>
      <c r="B472" s="62"/>
      <c r="C472" s="62"/>
      <c r="D472" s="62"/>
      <c r="E472" s="62"/>
      <c r="F472" s="62"/>
      <c r="G472" s="62"/>
      <c r="H472" s="62"/>
      <c r="I472" s="62"/>
      <c r="J472" s="43"/>
      <c r="K472" s="43"/>
    </row>
    <row r="473" spans="1:11" s="44" customFormat="1" x14ac:dyDescent="0.25">
      <c r="A473" s="52"/>
      <c r="B473" s="62"/>
      <c r="C473" s="62"/>
      <c r="D473" s="62"/>
      <c r="E473" s="62"/>
      <c r="F473" s="62"/>
      <c r="G473" s="62"/>
      <c r="H473" s="62"/>
      <c r="I473" s="62"/>
      <c r="J473" s="43"/>
      <c r="K473" s="43"/>
    </row>
    <row r="474" spans="1:11" s="44" customFormat="1" x14ac:dyDescent="0.25">
      <c r="A474" s="52"/>
      <c r="B474" s="62"/>
      <c r="C474" s="62"/>
      <c r="D474" s="62"/>
      <c r="E474" s="62"/>
      <c r="F474" s="62"/>
      <c r="G474" s="62"/>
      <c r="H474" s="62"/>
      <c r="I474" s="62"/>
      <c r="J474" s="43"/>
      <c r="K474" s="43"/>
    </row>
    <row r="475" spans="1:11" s="44" customFormat="1" x14ac:dyDescent="0.25">
      <c r="A475" s="52"/>
      <c r="B475" s="62"/>
      <c r="C475" s="62"/>
      <c r="D475" s="62"/>
      <c r="E475" s="62"/>
      <c r="F475" s="62"/>
      <c r="G475" s="62"/>
      <c r="H475" s="62"/>
      <c r="I475" s="62"/>
      <c r="J475" s="43"/>
      <c r="K475" s="43"/>
    </row>
    <row r="476" spans="1:11" s="44" customFormat="1" x14ac:dyDescent="0.25">
      <c r="A476" s="52"/>
      <c r="B476" s="62"/>
      <c r="C476" s="62"/>
      <c r="D476" s="62"/>
      <c r="E476" s="62"/>
      <c r="F476" s="62"/>
      <c r="G476" s="62"/>
      <c r="H476" s="62"/>
      <c r="I476" s="62"/>
      <c r="J476" s="43"/>
      <c r="K476" s="43"/>
    </row>
    <row r="477" spans="1:11" s="44" customFormat="1" x14ac:dyDescent="0.25">
      <c r="A477" s="52"/>
      <c r="B477" s="62"/>
      <c r="C477" s="62"/>
      <c r="D477" s="62"/>
      <c r="E477" s="62"/>
      <c r="F477" s="62"/>
      <c r="G477" s="62"/>
      <c r="H477" s="62"/>
      <c r="I477" s="62"/>
      <c r="J477" s="43"/>
      <c r="K477" s="43"/>
    </row>
    <row r="478" spans="1:11" s="44" customFormat="1" x14ac:dyDescent="0.25">
      <c r="A478" s="52"/>
      <c r="B478" s="62"/>
      <c r="C478" s="62"/>
      <c r="D478" s="62"/>
      <c r="E478" s="62"/>
      <c r="F478" s="62"/>
      <c r="G478" s="62"/>
      <c r="H478" s="62"/>
      <c r="I478" s="62"/>
      <c r="J478" s="43"/>
      <c r="K478" s="43"/>
    </row>
    <row r="479" spans="1:11" s="44" customFormat="1" x14ac:dyDescent="0.25">
      <c r="A479" s="52"/>
      <c r="B479" s="62"/>
      <c r="C479" s="62"/>
      <c r="D479" s="62"/>
      <c r="E479" s="62"/>
      <c r="F479" s="62"/>
      <c r="G479" s="62"/>
      <c r="H479" s="62"/>
      <c r="I479" s="62"/>
      <c r="J479" s="43"/>
      <c r="K479" s="43"/>
    </row>
    <row r="480" spans="1:11" s="44" customFormat="1" x14ac:dyDescent="0.25">
      <c r="A480" s="52"/>
      <c r="B480" s="62"/>
      <c r="C480" s="62"/>
      <c r="D480" s="62"/>
      <c r="E480" s="62"/>
      <c r="F480" s="62"/>
      <c r="G480" s="62"/>
      <c r="H480" s="62"/>
      <c r="I480" s="62"/>
      <c r="J480" s="43"/>
      <c r="K480" s="43"/>
    </row>
    <row r="481" spans="1:11" s="44" customFormat="1" x14ac:dyDescent="0.25">
      <c r="A481" s="52"/>
      <c r="B481" s="62"/>
      <c r="C481" s="62"/>
      <c r="D481" s="62"/>
      <c r="E481" s="62"/>
      <c r="F481" s="62"/>
      <c r="G481" s="62"/>
      <c r="H481" s="62"/>
      <c r="I481" s="62"/>
      <c r="J481" s="43"/>
      <c r="K481" s="43"/>
    </row>
    <row r="482" spans="1:11" s="44" customFormat="1" x14ac:dyDescent="0.25">
      <c r="A482" s="52"/>
      <c r="B482" s="62"/>
      <c r="C482" s="62"/>
      <c r="D482" s="62"/>
      <c r="E482" s="62"/>
      <c r="F482" s="62"/>
      <c r="G482" s="62"/>
      <c r="H482" s="62"/>
      <c r="I482" s="62"/>
      <c r="J482" s="43"/>
      <c r="K482" s="43"/>
    </row>
    <row r="483" spans="1:11" s="44" customFormat="1" x14ac:dyDescent="0.25">
      <c r="A483" s="52"/>
      <c r="B483" s="62"/>
      <c r="C483" s="62"/>
      <c r="D483" s="62"/>
      <c r="E483" s="62"/>
      <c r="F483" s="62"/>
      <c r="G483" s="62"/>
      <c r="H483" s="62"/>
      <c r="I483" s="62"/>
      <c r="J483" s="43"/>
      <c r="K483" s="43"/>
    </row>
    <row r="484" spans="1:11" s="44" customFormat="1" x14ac:dyDescent="0.25">
      <c r="A484" s="52"/>
      <c r="B484" s="62"/>
      <c r="C484" s="62"/>
      <c r="D484" s="62"/>
      <c r="E484" s="62"/>
      <c r="F484" s="62"/>
      <c r="G484" s="62"/>
      <c r="H484" s="62"/>
      <c r="I484" s="62"/>
      <c r="J484" s="43"/>
      <c r="K484" s="43"/>
    </row>
    <row r="485" spans="1:11" s="44" customFormat="1" x14ac:dyDescent="0.25">
      <c r="A485" s="52"/>
      <c r="B485" s="62"/>
      <c r="C485" s="62"/>
      <c r="D485" s="62"/>
      <c r="E485" s="62"/>
      <c r="F485" s="62"/>
      <c r="G485" s="62"/>
      <c r="H485" s="62"/>
      <c r="I485" s="62"/>
      <c r="J485" s="43"/>
      <c r="K485" s="43"/>
    </row>
    <row r="486" spans="1:11" s="44" customFormat="1" x14ac:dyDescent="0.25">
      <c r="A486" s="52"/>
      <c r="B486" s="62"/>
      <c r="C486" s="62"/>
      <c r="D486" s="62"/>
      <c r="E486" s="62"/>
      <c r="F486" s="62"/>
      <c r="G486" s="62"/>
      <c r="H486" s="62"/>
      <c r="I486" s="62"/>
      <c r="J486" s="43"/>
      <c r="K486" s="43"/>
    </row>
    <row r="487" spans="1:11" s="44" customFormat="1" x14ac:dyDescent="0.25">
      <c r="A487" s="52"/>
      <c r="B487" s="62"/>
      <c r="C487" s="62"/>
      <c r="D487" s="62"/>
      <c r="E487" s="62"/>
      <c r="F487" s="62"/>
      <c r="G487" s="62"/>
      <c r="H487" s="62"/>
      <c r="I487" s="62"/>
      <c r="J487" s="43"/>
      <c r="K487" s="43"/>
    </row>
    <row r="488" spans="1:11" s="44" customFormat="1" x14ac:dyDescent="0.25">
      <c r="A488" s="52"/>
      <c r="B488" s="62"/>
      <c r="C488" s="62"/>
      <c r="D488" s="62"/>
      <c r="E488" s="62"/>
      <c r="F488" s="62"/>
      <c r="G488" s="62"/>
      <c r="H488" s="62"/>
      <c r="I488" s="62"/>
      <c r="J488" s="43"/>
      <c r="K488" s="43"/>
    </row>
    <row r="489" spans="1:11" s="44" customFormat="1" x14ac:dyDescent="0.25">
      <c r="A489" s="52"/>
      <c r="B489" s="62"/>
      <c r="C489" s="62"/>
      <c r="D489" s="62"/>
      <c r="E489" s="62"/>
      <c r="F489" s="62"/>
      <c r="G489" s="62"/>
      <c r="H489" s="62"/>
      <c r="I489" s="62"/>
      <c r="J489" s="43"/>
      <c r="K489" s="43"/>
    </row>
    <row r="490" spans="1:11" s="44" customFormat="1" x14ac:dyDescent="0.25">
      <c r="A490" s="52"/>
      <c r="B490" s="62"/>
      <c r="C490" s="62"/>
      <c r="D490" s="62"/>
      <c r="E490" s="62"/>
      <c r="F490" s="62"/>
      <c r="G490" s="62"/>
      <c r="H490" s="62"/>
      <c r="I490" s="62"/>
      <c r="J490" s="43"/>
      <c r="K490" s="43"/>
    </row>
    <row r="491" spans="1:11" s="44" customFormat="1" x14ac:dyDescent="0.25">
      <c r="A491" s="52"/>
      <c r="B491" s="62"/>
      <c r="C491" s="62"/>
      <c r="D491" s="62"/>
      <c r="E491" s="62"/>
      <c r="F491" s="62"/>
      <c r="G491" s="62"/>
      <c r="H491" s="62"/>
      <c r="I491" s="62"/>
      <c r="J491" s="43"/>
      <c r="K491" s="43"/>
    </row>
    <row r="492" spans="1:11" s="44" customFormat="1" x14ac:dyDescent="0.25">
      <c r="A492" s="52"/>
      <c r="B492" s="62"/>
      <c r="C492" s="62"/>
      <c r="D492" s="62"/>
      <c r="E492" s="62"/>
      <c r="F492" s="62"/>
      <c r="G492" s="62"/>
      <c r="H492" s="62"/>
      <c r="I492" s="62"/>
      <c r="J492" s="43"/>
      <c r="K492" s="43"/>
    </row>
    <row r="493" spans="1:11" s="44" customFormat="1" x14ac:dyDescent="0.25">
      <c r="A493" s="52"/>
      <c r="B493" s="62"/>
      <c r="C493" s="62"/>
      <c r="D493" s="62"/>
      <c r="E493" s="62"/>
      <c r="F493" s="62"/>
      <c r="G493" s="62"/>
      <c r="H493" s="62"/>
      <c r="I493" s="62"/>
      <c r="J493" s="43"/>
      <c r="K493" s="43"/>
    </row>
    <row r="494" spans="1:11" s="44" customFormat="1" x14ac:dyDescent="0.25">
      <c r="A494" s="52"/>
      <c r="B494" s="62"/>
      <c r="C494" s="62"/>
      <c r="D494" s="62"/>
      <c r="E494" s="62"/>
      <c r="F494" s="62"/>
      <c r="G494" s="62"/>
      <c r="H494" s="62"/>
      <c r="I494" s="62"/>
      <c r="J494" s="43"/>
      <c r="K494" s="43"/>
    </row>
    <row r="495" spans="1:11" s="44" customFormat="1" x14ac:dyDescent="0.25">
      <c r="A495" s="52"/>
      <c r="B495" s="62"/>
      <c r="C495" s="62"/>
      <c r="D495" s="62"/>
      <c r="E495" s="62"/>
      <c r="F495" s="62"/>
      <c r="G495" s="62"/>
      <c r="H495" s="62"/>
      <c r="I495" s="62"/>
      <c r="J495" s="43"/>
      <c r="K495" s="43"/>
    </row>
    <row r="496" spans="1:11" s="44" customFormat="1" x14ac:dyDescent="0.25">
      <c r="A496" s="52"/>
      <c r="B496" s="62"/>
      <c r="C496" s="62"/>
      <c r="D496" s="62"/>
      <c r="E496" s="62"/>
      <c r="F496" s="62"/>
      <c r="G496" s="62"/>
      <c r="H496" s="62"/>
      <c r="I496" s="62"/>
      <c r="J496" s="43"/>
      <c r="K496" s="43"/>
    </row>
    <row r="497" spans="1:11" s="44" customFormat="1" x14ac:dyDescent="0.25">
      <c r="A497" s="52"/>
      <c r="B497" s="62"/>
      <c r="C497" s="62"/>
      <c r="D497" s="62"/>
      <c r="E497" s="62"/>
      <c r="F497" s="62"/>
      <c r="G497" s="62"/>
      <c r="H497" s="62"/>
      <c r="I497" s="62"/>
      <c r="J497" s="43"/>
      <c r="K497" s="43"/>
    </row>
    <row r="498" spans="1:11" s="44" customFormat="1" x14ac:dyDescent="0.25">
      <c r="A498" s="52"/>
      <c r="B498" s="62"/>
      <c r="C498" s="62"/>
      <c r="D498" s="62"/>
      <c r="E498" s="62"/>
      <c r="F498" s="62"/>
      <c r="G498" s="62"/>
      <c r="H498" s="62"/>
      <c r="I498" s="62"/>
      <c r="J498" s="43"/>
      <c r="K498" s="43"/>
    </row>
    <row r="499" spans="1:11" s="44" customFormat="1" x14ac:dyDescent="0.25">
      <c r="A499" s="52"/>
      <c r="B499" s="62"/>
      <c r="C499" s="62"/>
      <c r="D499" s="62"/>
      <c r="E499" s="62"/>
      <c r="F499" s="62"/>
      <c r="G499" s="62"/>
      <c r="H499" s="62"/>
      <c r="I499" s="62"/>
      <c r="J499" s="43"/>
      <c r="K499" s="43"/>
    </row>
    <row r="500" spans="1:11" s="44" customFormat="1" x14ac:dyDescent="0.25">
      <c r="A500" s="52"/>
      <c r="B500" s="62"/>
      <c r="C500" s="62"/>
      <c r="D500" s="62"/>
      <c r="E500" s="62"/>
      <c r="F500" s="62"/>
      <c r="G500" s="62"/>
      <c r="H500" s="62"/>
      <c r="I500" s="62"/>
      <c r="J500" s="43"/>
      <c r="K500" s="43"/>
    </row>
    <row r="501" spans="1:11" s="44" customFormat="1" x14ac:dyDescent="0.25">
      <c r="A501" s="52"/>
      <c r="B501" s="62"/>
      <c r="C501" s="62"/>
      <c r="D501" s="62"/>
      <c r="E501" s="62"/>
      <c r="F501" s="62"/>
      <c r="G501" s="62"/>
      <c r="H501" s="62"/>
      <c r="I501" s="62"/>
      <c r="J501" s="43"/>
      <c r="K501" s="43"/>
    </row>
    <row r="502" spans="1:11" s="44" customFormat="1" x14ac:dyDescent="0.25">
      <c r="A502" s="52"/>
      <c r="B502" s="62"/>
      <c r="C502" s="62"/>
      <c r="D502" s="62"/>
      <c r="E502" s="62"/>
      <c r="F502" s="62"/>
      <c r="G502" s="62"/>
      <c r="H502" s="62"/>
      <c r="I502" s="62"/>
      <c r="J502" s="43"/>
      <c r="K502" s="43"/>
    </row>
    <row r="503" spans="1:11" s="44" customFormat="1" x14ac:dyDescent="0.25">
      <c r="A503" s="52"/>
      <c r="B503" s="62"/>
      <c r="C503" s="62"/>
      <c r="D503" s="62"/>
      <c r="E503" s="62"/>
      <c r="F503" s="62"/>
      <c r="G503" s="62"/>
      <c r="H503" s="62"/>
      <c r="I503" s="62"/>
      <c r="J503" s="43"/>
      <c r="K503" s="43"/>
    </row>
    <row r="504" spans="1:11" s="44" customFormat="1" x14ac:dyDescent="0.25">
      <c r="A504" s="52"/>
      <c r="B504" s="62"/>
      <c r="C504" s="62"/>
      <c r="D504" s="62"/>
      <c r="E504" s="62"/>
      <c r="F504" s="62"/>
      <c r="G504" s="62"/>
      <c r="H504" s="62"/>
      <c r="I504" s="62"/>
      <c r="J504" s="43"/>
      <c r="K504" s="43"/>
    </row>
    <row r="505" spans="1:11" s="44" customFormat="1" x14ac:dyDescent="0.25">
      <c r="A505" s="52"/>
      <c r="B505" s="62"/>
      <c r="C505" s="62"/>
      <c r="D505" s="62"/>
      <c r="E505" s="62"/>
      <c r="F505" s="62"/>
      <c r="G505" s="62"/>
      <c r="H505" s="62"/>
      <c r="I505" s="62"/>
      <c r="J505" s="43"/>
      <c r="K505" s="43"/>
    </row>
    <row r="506" spans="1:11" s="44" customFormat="1" x14ac:dyDescent="0.25">
      <c r="A506" s="52"/>
      <c r="B506" s="62"/>
      <c r="C506" s="62"/>
      <c r="D506" s="62"/>
      <c r="E506" s="62"/>
      <c r="F506" s="62"/>
      <c r="G506" s="62"/>
      <c r="H506" s="62"/>
      <c r="I506" s="62"/>
      <c r="J506" s="43"/>
      <c r="K506" s="43"/>
    </row>
    <row r="507" spans="1:11" s="44" customFormat="1" x14ac:dyDescent="0.25">
      <c r="A507" s="52"/>
      <c r="B507" s="62"/>
      <c r="C507" s="62"/>
      <c r="D507" s="62"/>
      <c r="E507" s="62"/>
      <c r="F507" s="62"/>
      <c r="G507" s="62"/>
      <c r="H507" s="62"/>
      <c r="I507" s="62"/>
      <c r="J507" s="43"/>
      <c r="K507" s="43"/>
    </row>
    <row r="508" spans="1:11" s="44" customFormat="1" x14ac:dyDescent="0.25">
      <c r="A508" s="52"/>
      <c r="B508" s="62"/>
      <c r="C508" s="62"/>
      <c r="D508" s="62"/>
      <c r="E508" s="62"/>
      <c r="F508" s="62"/>
      <c r="G508" s="62"/>
      <c r="H508" s="62"/>
      <c r="I508" s="62"/>
      <c r="J508" s="43"/>
      <c r="K508" s="43"/>
    </row>
    <row r="509" spans="1:11" s="44" customFormat="1" x14ac:dyDescent="0.25">
      <c r="A509" s="52"/>
      <c r="B509" s="62"/>
      <c r="C509" s="62"/>
      <c r="D509" s="62"/>
      <c r="E509" s="62"/>
      <c r="F509" s="62"/>
      <c r="G509" s="62"/>
      <c r="H509" s="62"/>
      <c r="I509" s="62"/>
      <c r="J509" s="43"/>
      <c r="K509" s="43"/>
    </row>
    <row r="510" spans="1:11" s="44" customFormat="1" x14ac:dyDescent="0.25">
      <c r="A510" s="52"/>
      <c r="B510" s="62"/>
      <c r="C510" s="62"/>
      <c r="D510" s="62"/>
      <c r="E510" s="62"/>
      <c r="F510" s="62"/>
      <c r="G510" s="62"/>
      <c r="H510" s="62"/>
      <c r="I510" s="62"/>
      <c r="J510" s="43"/>
      <c r="K510" s="43"/>
    </row>
    <row r="511" spans="1:11" s="44" customFormat="1" x14ac:dyDescent="0.25">
      <c r="A511" s="52"/>
      <c r="B511" s="62"/>
      <c r="C511" s="62"/>
      <c r="D511" s="62"/>
      <c r="E511" s="62"/>
      <c r="F511" s="62"/>
      <c r="G511" s="62"/>
      <c r="H511" s="62"/>
      <c r="I511" s="62"/>
      <c r="J511" s="43"/>
      <c r="K511" s="43"/>
    </row>
    <row r="512" spans="1:11" s="44" customFormat="1" x14ac:dyDescent="0.25">
      <c r="A512" s="52"/>
      <c r="B512" s="62"/>
      <c r="C512" s="62"/>
      <c r="D512" s="62"/>
      <c r="E512" s="62"/>
      <c r="F512" s="62"/>
      <c r="G512" s="62"/>
      <c r="H512" s="62"/>
      <c r="I512" s="62"/>
      <c r="J512" s="43"/>
      <c r="K512" s="43"/>
    </row>
    <row r="513" spans="1:11" s="44" customFormat="1" x14ac:dyDescent="0.25">
      <c r="A513" s="52"/>
      <c r="B513" s="62"/>
      <c r="C513" s="62"/>
      <c r="D513" s="62"/>
      <c r="E513" s="62"/>
      <c r="F513" s="62"/>
      <c r="G513" s="62"/>
      <c r="H513" s="62"/>
      <c r="I513" s="62"/>
      <c r="J513" s="43"/>
      <c r="K513" s="43"/>
    </row>
    <row r="514" spans="1:11" s="44" customFormat="1" x14ac:dyDescent="0.25">
      <c r="A514" s="52"/>
      <c r="B514" s="62"/>
      <c r="C514" s="62"/>
      <c r="D514" s="62"/>
      <c r="E514" s="62"/>
      <c r="F514" s="62"/>
      <c r="G514" s="62"/>
      <c r="H514" s="62"/>
      <c r="I514" s="62"/>
      <c r="J514" s="43"/>
      <c r="K514" s="43"/>
    </row>
    <row r="515" spans="1:11" s="44" customFormat="1" x14ac:dyDescent="0.25">
      <c r="A515" s="52"/>
      <c r="B515" s="62"/>
      <c r="C515" s="62"/>
      <c r="D515" s="62"/>
      <c r="E515" s="62"/>
      <c r="F515" s="62"/>
      <c r="G515" s="62"/>
      <c r="H515" s="62"/>
      <c r="I515" s="62"/>
      <c r="J515" s="43"/>
      <c r="K515" s="43"/>
    </row>
    <row r="516" spans="1:11" s="44" customFormat="1" x14ac:dyDescent="0.25">
      <c r="A516" s="52"/>
      <c r="B516" s="62"/>
      <c r="C516" s="62"/>
      <c r="D516" s="62"/>
      <c r="E516" s="62"/>
      <c r="F516" s="62"/>
      <c r="G516" s="62"/>
      <c r="H516" s="62"/>
      <c r="I516" s="62"/>
      <c r="J516" s="43"/>
      <c r="K516" s="43"/>
    </row>
    <row r="517" spans="1:11" s="44" customFormat="1" x14ac:dyDescent="0.25">
      <c r="A517" s="52"/>
      <c r="B517" s="62"/>
      <c r="C517" s="62"/>
      <c r="D517" s="62"/>
      <c r="E517" s="62"/>
      <c r="F517" s="62"/>
      <c r="G517" s="62"/>
      <c r="H517" s="62"/>
      <c r="I517" s="62"/>
      <c r="J517" s="43"/>
      <c r="K517" s="43"/>
    </row>
    <row r="518" spans="1:11" s="44" customFormat="1" x14ac:dyDescent="0.25">
      <c r="A518" s="52"/>
      <c r="B518" s="62"/>
      <c r="C518" s="62"/>
      <c r="D518" s="62"/>
      <c r="E518" s="62"/>
      <c r="F518" s="62"/>
      <c r="G518" s="62"/>
      <c r="H518" s="62"/>
      <c r="I518" s="62"/>
      <c r="J518" s="43"/>
      <c r="K518" s="43"/>
    </row>
    <row r="519" spans="1:11" s="44" customFormat="1" x14ac:dyDescent="0.25">
      <c r="A519" s="52"/>
      <c r="B519" s="62"/>
      <c r="C519" s="62"/>
      <c r="D519" s="62"/>
      <c r="E519" s="62"/>
      <c r="F519" s="62"/>
      <c r="G519" s="62"/>
      <c r="H519" s="62"/>
      <c r="I519" s="62"/>
      <c r="J519" s="43"/>
      <c r="K519" s="43"/>
    </row>
    <row r="520" spans="1:11" s="44" customFormat="1" x14ac:dyDescent="0.25">
      <c r="A520" s="52"/>
      <c r="B520" s="62"/>
      <c r="C520" s="62"/>
      <c r="D520" s="62"/>
      <c r="E520" s="62"/>
      <c r="F520" s="62"/>
      <c r="G520" s="62"/>
      <c r="H520" s="62"/>
      <c r="I520" s="62"/>
      <c r="J520" s="43"/>
      <c r="K520" s="43"/>
    </row>
    <row r="521" spans="1:11" s="44" customFormat="1" x14ac:dyDescent="0.25">
      <c r="A521" s="52"/>
      <c r="B521" s="62"/>
      <c r="C521" s="62"/>
      <c r="D521" s="62"/>
      <c r="E521" s="62"/>
      <c r="F521" s="62"/>
      <c r="G521" s="62"/>
      <c r="H521" s="62"/>
      <c r="I521" s="62"/>
      <c r="J521" s="43"/>
      <c r="K521" s="43"/>
    </row>
    <row r="522" spans="1:11" s="44" customFormat="1" x14ac:dyDescent="0.25">
      <c r="A522" s="52"/>
      <c r="B522" s="62"/>
      <c r="C522" s="62"/>
      <c r="D522" s="62"/>
      <c r="E522" s="62"/>
      <c r="F522" s="62"/>
      <c r="G522" s="62"/>
      <c r="H522" s="62"/>
      <c r="I522" s="62"/>
      <c r="J522" s="43"/>
      <c r="K522" s="43"/>
    </row>
    <row r="523" spans="1:11" s="44" customFormat="1" x14ac:dyDescent="0.25">
      <c r="A523" s="52"/>
      <c r="B523" s="62"/>
      <c r="C523" s="62"/>
      <c r="D523" s="62"/>
      <c r="E523" s="62"/>
      <c r="F523" s="62"/>
      <c r="G523" s="62"/>
      <c r="H523" s="62"/>
      <c r="I523" s="62"/>
      <c r="J523" s="43"/>
      <c r="K523" s="43"/>
    </row>
    <row r="524" spans="1:11" s="44" customFormat="1" x14ac:dyDescent="0.25">
      <c r="A524" s="52"/>
      <c r="B524" s="62"/>
      <c r="C524" s="62"/>
      <c r="D524" s="62"/>
      <c r="E524" s="62"/>
      <c r="F524" s="62"/>
      <c r="G524" s="62"/>
      <c r="H524" s="62"/>
      <c r="I524" s="62"/>
      <c r="J524" s="43"/>
      <c r="K524" s="43"/>
    </row>
    <row r="525" spans="1:11" s="44" customFormat="1" x14ac:dyDescent="0.25">
      <c r="A525" s="52"/>
      <c r="B525" s="62"/>
      <c r="C525" s="62"/>
      <c r="D525" s="62"/>
      <c r="E525" s="62"/>
      <c r="F525" s="62"/>
      <c r="G525" s="62"/>
      <c r="H525" s="62"/>
      <c r="I525" s="62"/>
      <c r="J525" s="43"/>
      <c r="K525" s="43"/>
    </row>
    <row r="526" spans="1:11" s="44" customFormat="1" x14ac:dyDescent="0.25">
      <c r="A526" s="52"/>
      <c r="B526" s="62"/>
      <c r="C526" s="62"/>
      <c r="D526" s="62"/>
      <c r="E526" s="62"/>
      <c r="F526" s="62"/>
      <c r="G526" s="62"/>
      <c r="H526" s="62"/>
      <c r="I526" s="62"/>
      <c r="J526" s="43"/>
      <c r="K526" s="43"/>
    </row>
    <row r="527" spans="1:11" s="44" customFormat="1" x14ac:dyDescent="0.25">
      <c r="A527" s="52"/>
      <c r="B527" s="62"/>
      <c r="C527" s="62"/>
      <c r="D527" s="62"/>
      <c r="E527" s="62"/>
      <c r="F527" s="62"/>
      <c r="G527" s="62"/>
      <c r="H527" s="62"/>
      <c r="I527" s="62"/>
      <c r="J527" s="43"/>
      <c r="K527" s="43"/>
    </row>
    <row r="528" spans="1:11" s="44" customFormat="1" x14ac:dyDescent="0.25">
      <c r="A528" s="52"/>
      <c r="B528" s="62"/>
      <c r="C528" s="62"/>
      <c r="D528" s="62"/>
      <c r="E528" s="62"/>
      <c r="F528" s="62"/>
      <c r="G528" s="62"/>
      <c r="H528" s="62"/>
      <c r="I528" s="62"/>
      <c r="J528" s="43"/>
      <c r="K528" s="43"/>
    </row>
    <row r="529" spans="1:11" s="44" customFormat="1" x14ac:dyDescent="0.25">
      <c r="A529" s="52"/>
      <c r="B529" s="62"/>
      <c r="C529" s="62"/>
      <c r="D529" s="62"/>
      <c r="E529" s="62"/>
      <c r="F529" s="62"/>
      <c r="G529" s="62"/>
      <c r="H529" s="62"/>
      <c r="I529" s="62"/>
      <c r="J529" s="43"/>
      <c r="K529" s="43"/>
    </row>
    <row r="530" spans="1:11" s="44" customFormat="1" x14ac:dyDescent="0.25">
      <c r="A530" s="52"/>
      <c r="B530" s="62"/>
      <c r="C530" s="62"/>
      <c r="D530" s="62"/>
      <c r="E530" s="62"/>
      <c r="F530" s="62"/>
      <c r="G530" s="62"/>
      <c r="H530" s="62"/>
      <c r="I530" s="62"/>
      <c r="J530" s="43"/>
      <c r="K530" s="43"/>
    </row>
    <row r="531" spans="1:11" s="44" customFormat="1" x14ac:dyDescent="0.25">
      <c r="A531" s="52"/>
      <c r="B531" s="62"/>
      <c r="C531" s="62"/>
      <c r="D531" s="62"/>
      <c r="E531" s="62"/>
      <c r="F531" s="62"/>
      <c r="G531" s="62"/>
      <c r="H531" s="62"/>
      <c r="I531" s="62"/>
      <c r="J531" s="43"/>
      <c r="K531" s="43"/>
    </row>
    <row r="532" spans="1:11" s="44" customFormat="1" x14ac:dyDescent="0.25">
      <c r="A532" s="52"/>
      <c r="B532" s="62"/>
      <c r="C532" s="62"/>
      <c r="D532" s="62"/>
      <c r="E532" s="62"/>
      <c r="F532" s="62"/>
      <c r="G532" s="62"/>
      <c r="H532" s="62"/>
      <c r="I532" s="62"/>
      <c r="J532" s="43"/>
      <c r="K532" s="43"/>
    </row>
    <row r="533" spans="1:11" s="44" customFormat="1" x14ac:dyDescent="0.25">
      <c r="A533" s="52"/>
      <c r="B533" s="62"/>
      <c r="C533" s="62"/>
      <c r="D533" s="62"/>
      <c r="E533" s="62"/>
      <c r="F533" s="62"/>
      <c r="G533" s="62"/>
      <c r="H533" s="62"/>
      <c r="I533" s="62"/>
      <c r="J533" s="43"/>
      <c r="K533" s="43"/>
    </row>
    <row r="534" spans="1:11" s="44" customFormat="1" x14ac:dyDescent="0.25">
      <c r="A534" s="52"/>
      <c r="B534" s="62"/>
      <c r="C534" s="62"/>
      <c r="D534" s="62"/>
      <c r="E534" s="62"/>
      <c r="F534" s="62"/>
      <c r="G534" s="62"/>
      <c r="H534" s="62"/>
      <c r="I534" s="62"/>
      <c r="J534" s="43"/>
      <c r="K534" s="43"/>
    </row>
    <row r="535" spans="1:11" s="44" customFormat="1" x14ac:dyDescent="0.25">
      <c r="A535" s="52"/>
      <c r="B535" s="62"/>
      <c r="C535" s="62"/>
      <c r="D535" s="62"/>
      <c r="E535" s="62"/>
      <c r="F535" s="62"/>
      <c r="G535" s="62"/>
      <c r="H535" s="62"/>
      <c r="I535" s="62"/>
      <c r="J535" s="43"/>
      <c r="K535" s="43"/>
    </row>
    <row r="536" spans="1:11" s="44" customFormat="1" x14ac:dyDescent="0.25">
      <c r="A536" s="52"/>
      <c r="B536" s="62"/>
      <c r="C536" s="62"/>
      <c r="D536" s="62"/>
      <c r="E536" s="62"/>
      <c r="F536" s="62"/>
      <c r="G536" s="62"/>
      <c r="H536" s="62"/>
      <c r="I536" s="62"/>
      <c r="J536" s="43"/>
      <c r="K536" s="43"/>
    </row>
    <row r="537" spans="1:11" s="44" customFormat="1" x14ac:dyDescent="0.25">
      <c r="A537" s="52"/>
      <c r="B537" s="62"/>
      <c r="C537" s="62"/>
      <c r="D537" s="62"/>
      <c r="E537" s="62"/>
      <c r="F537" s="62"/>
      <c r="G537" s="62"/>
      <c r="H537" s="62"/>
      <c r="I537" s="62"/>
      <c r="J537" s="43"/>
      <c r="K537" s="43"/>
    </row>
    <row r="538" spans="1:11" s="44" customFormat="1" x14ac:dyDescent="0.25">
      <c r="A538" s="52"/>
      <c r="B538" s="62"/>
      <c r="C538" s="62"/>
      <c r="D538" s="62"/>
      <c r="E538" s="62"/>
      <c r="F538" s="62"/>
      <c r="G538" s="62"/>
      <c r="H538" s="62"/>
      <c r="I538" s="62"/>
      <c r="J538" s="43"/>
      <c r="K538" s="43"/>
    </row>
    <row r="539" spans="1:11" s="44" customFormat="1" x14ac:dyDescent="0.25">
      <c r="A539" s="52"/>
      <c r="B539" s="62"/>
      <c r="C539" s="62"/>
      <c r="D539" s="62"/>
      <c r="E539" s="62"/>
      <c r="F539" s="62"/>
      <c r="G539" s="62"/>
      <c r="H539" s="62"/>
      <c r="I539" s="62"/>
      <c r="J539" s="43"/>
      <c r="K539" s="43"/>
    </row>
    <row r="540" spans="1:11" s="44" customFormat="1" x14ac:dyDescent="0.25">
      <c r="A540" s="52"/>
      <c r="B540" s="62"/>
      <c r="C540" s="62"/>
      <c r="D540" s="62"/>
      <c r="E540" s="62"/>
      <c r="F540" s="62"/>
      <c r="G540" s="62"/>
      <c r="H540" s="62"/>
      <c r="I540" s="62"/>
      <c r="J540" s="43"/>
      <c r="K540" s="43"/>
    </row>
    <row r="541" spans="1:11" s="44" customFormat="1" x14ac:dyDescent="0.25">
      <c r="A541" s="52"/>
      <c r="B541" s="62"/>
      <c r="C541" s="62"/>
      <c r="D541" s="62"/>
      <c r="E541" s="62"/>
      <c r="F541" s="62"/>
      <c r="G541" s="62"/>
      <c r="H541" s="62"/>
      <c r="I541" s="62"/>
      <c r="J541" s="43"/>
      <c r="K541" s="43"/>
    </row>
    <row r="542" spans="1:11" s="44" customFormat="1" x14ac:dyDescent="0.25">
      <c r="A542" s="52"/>
      <c r="B542" s="62"/>
      <c r="C542" s="62"/>
      <c r="D542" s="62"/>
      <c r="E542" s="62"/>
      <c r="F542" s="62"/>
      <c r="G542" s="62"/>
      <c r="H542" s="62"/>
      <c r="I542" s="62"/>
      <c r="J542" s="43"/>
      <c r="K542" s="43"/>
    </row>
    <row r="543" spans="1:11" s="44" customFormat="1" x14ac:dyDescent="0.25">
      <c r="A543" s="52"/>
      <c r="B543" s="62"/>
      <c r="C543" s="62"/>
      <c r="D543" s="62"/>
      <c r="E543" s="62"/>
      <c r="F543" s="62"/>
      <c r="G543" s="62"/>
      <c r="H543" s="62"/>
      <c r="I543" s="62"/>
      <c r="J543" s="43"/>
      <c r="K543" s="43"/>
    </row>
    <row r="544" spans="1:11" s="44" customFormat="1" x14ac:dyDescent="0.25">
      <c r="A544" s="52"/>
      <c r="B544" s="62"/>
      <c r="C544" s="62"/>
      <c r="D544" s="62"/>
      <c r="E544" s="62"/>
      <c r="F544" s="62"/>
      <c r="G544" s="62"/>
      <c r="H544" s="62"/>
      <c r="I544" s="62"/>
      <c r="J544" s="43"/>
      <c r="K544" s="43"/>
    </row>
    <row r="545" spans="1:11" s="44" customFormat="1" x14ac:dyDescent="0.25">
      <c r="A545" s="52"/>
      <c r="B545" s="62"/>
      <c r="C545" s="62"/>
      <c r="D545" s="62"/>
      <c r="E545" s="62"/>
      <c r="F545" s="62"/>
      <c r="G545" s="62"/>
      <c r="H545" s="62"/>
      <c r="I545" s="62"/>
      <c r="J545" s="43"/>
      <c r="K545" s="43"/>
    </row>
    <row r="546" spans="1:11" s="44" customFormat="1" x14ac:dyDescent="0.25">
      <c r="A546" s="52"/>
      <c r="B546" s="62"/>
      <c r="C546" s="62"/>
      <c r="D546" s="62"/>
      <c r="E546" s="62"/>
      <c r="F546" s="62"/>
      <c r="G546" s="62"/>
      <c r="H546" s="62"/>
      <c r="I546" s="62"/>
      <c r="J546" s="43"/>
      <c r="K546" s="43"/>
    </row>
    <row r="547" spans="1:11" s="44" customFormat="1" x14ac:dyDescent="0.25">
      <c r="A547" s="52"/>
      <c r="B547" s="62"/>
      <c r="C547" s="62"/>
      <c r="D547" s="62"/>
      <c r="E547" s="62"/>
      <c r="F547" s="62"/>
      <c r="G547" s="62"/>
      <c r="H547" s="62"/>
      <c r="I547" s="62"/>
      <c r="J547" s="43"/>
      <c r="K547" s="43"/>
    </row>
    <row r="548" spans="1:11" s="44" customFormat="1" x14ac:dyDescent="0.25">
      <c r="A548" s="52"/>
      <c r="B548" s="62"/>
      <c r="C548" s="62"/>
      <c r="D548" s="62"/>
      <c r="E548" s="62"/>
      <c r="F548" s="62"/>
      <c r="G548" s="62"/>
      <c r="H548" s="62"/>
      <c r="I548" s="62"/>
      <c r="J548" s="43"/>
      <c r="K548" s="43"/>
    </row>
    <row r="549" spans="1:11" s="44" customFormat="1" x14ac:dyDescent="0.25">
      <c r="A549" s="52"/>
      <c r="B549" s="62"/>
      <c r="C549" s="62"/>
      <c r="D549" s="62"/>
      <c r="E549" s="62"/>
      <c r="F549" s="62"/>
      <c r="G549" s="62"/>
      <c r="H549" s="62"/>
      <c r="I549" s="62"/>
      <c r="J549" s="43"/>
      <c r="K549" s="43"/>
    </row>
    <row r="550" spans="1:11" s="44" customFormat="1" x14ac:dyDescent="0.25">
      <c r="A550" s="52"/>
      <c r="B550" s="62"/>
      <c r="C550" s="62"/>
      <c r="D550" s="62"/>
      <c r="E550" s="62"/>
      <c r="F550" s="62"/>
      <c r="G550" s="62"/>
      <c r="H550" s="62"/>
      <c r="I550" s="62"/>
      <c r="J550" s="43"/>
      <c r="K550" s="43"/>
    </row>
    <row r="551" spans="1:11" s="44" customFormat="1" x14ac:dyDescent="0.25">
      <c r="A551" s="52"/>
      <c r="B551" s="62"/>
      <c r="C551" s="62"/>
      <c r="D551" s="62"/>
      <c r="E551" s="62"/>
      <c r="F551" s="62"/>
      <c r="G551" s="62"/>
      <c r="H551" s="62"/>
      <c r="I551" s="62"/>
      <c r="J551" s="43"/>
      <c r="K551" s="43"/>
    </row>
    <row r="552" spans="1:11" s="44" customFormat="1" x14ac:dyDescent="0.25">
      <c r="A552" s="52"/>
      <c r="B552" s="62"/>
      <c r="C552" s="62"/>
      <c r="D552" s="62"/>
      <c r="E552" s="62"/>
      <c r="F552" s="62"/>
      <c r="G552" s="62"/>
      <c r="H552" s="62"/>
      <c r="I552" s="62"/>
      <c r="J552" s="43"/>
      <c r="K552" s="43"/>
    </row>
    <row r="553" spans="1:11" s="44" customFormat="1" x14ac:dyDescent="0.25">
      <c r="A553" s="52"/>
      <c r="B553" s="62"/>
      <c r="C553" s="62"/>
      <c r="D553" s="62"/>
      <c r="E553" s="62"/>
      <c r="F553" s="62"/>
      <c r="G553" s="62"/>
      <c r="H553" s="62"/>
      <c r="I553" s="62"/>
      <c r="J553" s="43"/>
      <c r="K553" s="43"/>
    </row>
    <row r="554" spans="1:11" s="44" customFormat="1" x14ac:dyDescent="0.25">
      <c r="A554" s="52"/>
      <c r="B554" s="62"/>
      <c r="C554" s="62"/>
      <c r="D554" s="62"/>
      <c r="E554" s="62"/>
      <c r="F554" s="62"/>
      <c r="G554" s="62"/>
      <c r="H554" s="62"/>
      <c r="I554" s="62"/>
      <c r="J554" s="43"/>
      <c r="K554" s="43"/>
    </row>
    <row r="555" spans="1:11" s="44" customFormat="1" x14ac:dyDescent="0.25">
      <c r="A555" s="52"/>
      <c r="B555" s="62"/>
      <c r="C555" s="62"/>
      <c r="D555" s="62"/>
      <c r="E555" s="62"/>
      <c r="F555" s="62"/>
      <c r="G555" s="62"/>
      <c r="H555" s="62"/>
      <c r="I555" s="62"/>
      <c r="J555" s="43"/>
      <c r="K555" s="43"/>
    </row>
    <row r="556" spans="1:11" s="44" customFormat="1" x14ac:dyDescent="0.25">
      <c r="A556" s="52"/>
      <c r="B556" s="62"/>
      <c r="C556" s="62"/>
      <c r="D556" s="62"/>
      <c r="E556" s="62"/>
      <c r="F556" s="62"/>
      <c r="G556" s="62"/>
      <c r="H556" s="62"/>
      <c r="I556" s="62"/>
      <c r="J556" s="43"/>
      <c r="K556" s="43"/>
    </row>
    <row r="557" spans="1:11" s="44" customFormat="1" x14ac:dyDescent="0.25">
      <c r="A557" s="52"/>
      <c r="B557" s="62"/>
      <c r="C557" s="62"/>
      <c r="D557" s="62"/>
      <c r="E557" s="62"/>
      <c r="F557" s="62"/>
      <c r="G557" s="62"/>
      <c r="H557" s="62"/>
      <c r="I557" s="62"/>
      <c r="J557" s="43"/>
      <c r="K557" s="43"/>
    </row>
    <row r="558" spans="1:11" s="44" customFormat="1" x14ac:dyDescent="0.25">
      <c r="A558" s="52"/>
      <c r="B558" s="62"/>
      <c r="C558" s="62"/>
      <c r="D558" s="62"/>
      <c r="E558" s="62"/>
      <c r="F558" s="62"/>
      <c r="G558" s="62"/>
      <c r="H558" s="62"/>
      <c r="I558" s="62"/>
      <c r="J558" s="43"/>
      <c r="K558" s="43"/>
    </row>
    <row r="559" spans="1:11" s="44" customFormat="1" x14ac:dyDescent="0.25">
      <c r="A559" s="52"/>
      <c r="B559" s="62"/>
      <c r="C559" s="62"/>
      <c r="D559" s="62"/>
      <c r="E559" s="62"/>
      <c r="F559" s="62"/>
      <c r="G559" s="62"/>
      <c r="H559" s="62"/>
      <c r="I559" s="62"/>
      <c r="J559" s="43"/>
      <c r="K559" s="43"/>
    </row>
    <row r="560" spans="1:11" s="44" customFormat="1" x14ac:dyDescent="0.25">
      <c r="A560" s="52"/>
      <c r="B560" s="62"/>
      <c r="C560" s="62"/>
      <c r="D560" s="62"/>
      <c r="E560" s="62"/>
      <c r="F560" s="62"/>
      <c r="G560" s="62"/>
      <c r="H560" s="62"/>
      <c r="I560" s="62"/>
      <c r="J560" s="43"/>
      <c r="K560" s="43"/>
    </row>
    <row r="561" spans="1:11" s="44" customFormat="1" x14ac:dyDescent="0.25">
      <c r="A561" s="52"/>
      <c r="B561" s="62"/>
      <c r="C561" s="62"/>
      <c r="D561" s="62"/>
      <c r="E561" s="62"/>
      <c r="F561" s="62"/>
      <c r="G561" s="62"/>
      <c r="H561" s="62"/>
      <c r="I561" s="62"/>
      <c r="J561" s="43"/>
      <c r="K561" s="43"/>
    </row>
    <row r="562" spans="1:11" s="44" customFormat="1" x14ac:dyDescent="0.25">
      <c r="A562" s="52"/>
      <c r="B562" s="62"/>
      <c r="C562" s="62"/>
      <c r="D562" s="62"/>
      <c r="E562" s="62"/>
      <c r="F562" s="62"/>
      <c r="G562" s="62"/>
      <c r="H562" s="62"/>
      <c r="I562" s="62"/>
      <c r="J562" s="43"/>
      <c r="K562" s="43"/>
    </row>
    <row r="563" spans="1:11" s="44" customFormat="1" x14ac:dyDescent="0.25">
      <c r="A563" s="52"/>
      <c r="B563" s="62"/>
      <c r="C563" s="62"/>
      <c r="D563" s="62"/>
      <c r="E563" s="62"/>
      <c r="F563" s="62"/>
      <c r="G563" s="62"/>
      <c r="H563" s="62"/>
      <c r="I563" s="62"/>
      <c r="J563" s="43"/>
      <c r="K563" s="43"/>
    </row>
    <row r="564" spans="1:11" s="44" customFormat="1" x14ac:dyDescent="0.25">
      <c r="A564" s="52"/>
      <c r="B564" s="62"/>
      <c r="C564" s="62"/>
      <c r="D564" s="62"/>
      <c r="E564" s="62"/>
      <c r="F564" s="62"/>
      <c r="G564" s="62"/>
      <c r="H564" s="62"/>
      <c r="I564" s="62"/>
      <c r="J564" s="43"/>
      <c r="K564" s="43"/>
    </row>
    <row r="565" spans="1:11" s="44" customFormat="1" x14ac:dyDescent="0.25">
      <c r="A565" s="52"/>
      <c r="B565" s="62"/>
      <c r="C565" s="62"/>
      <c r="D565" s="62"/>
      <c r="E565" s="62"/>
      <c r="F565" s="62"/>
      <c r="G565" s="62"/>
      <c r="H565" s="62"/>
      <c r="I565" s="62"/>
      <c r="J565" s="43"/>
      <c r="K565" s="43"/>
    </row>
    <row r="566" spans="1:11" s="44" customFormat="1" x14ac:dyDescent="0.25">
      <c r="A566" s="52"/>
      <c r="B566" s="62"/>
      <c r="C566" s="62"/>
      <c r="D566" s="62"/>
      <c r="E566" s="62"/>
      <c r="F566" s="62"/>
      <c r="G566" s="62"/>
      <c r="H566" s="62"/>
      <c r="I566" s="62"/>
      <c r="J566" s="43"/>
      <c r="K566" s="43"/>
    </row>
    <row r="567" spans="1:11" s="44" customFormat="1" x14ac:dyDescent="0.25">
      <c r="A567" s="52"/>
      <c r="B567" s="62"/>
      <c r="C567" s="62"/>
      <c r="D567" s="62"/>
      <c r="E567" s="62"/>
      <c r="F567" s="62"/>
      <c r="G567" s="62"/>
      <c r="H567" s="62"/>
      <c r="I567" s="62"/>
      <c r="J567" s="43"/>
      <c r="K567" s="43"/>
    </row>
    <row r="568" spans="1:11" s="44" customFormat="1" x14ac:dyDescent="0.25">
      <c r="A568" s="52"/>
      <c r="B568" s="62"/>
      <c r="C568" s="62"/>
      <c r="D568" s="62"/>
      <c r="E568" s="62"/>
      <c r="F568" s="62"/>
      <c r="G568" s="62"/>
      <c r="H568" s="62"/>
      <c r="I568" s="62"/>
      <c r="J568" s="43"/>
      <c r="K568" s="43"/>
    </row>
    <row r="569" spans="1:11" s="44" customFormat="1" x14ac:dyDescent="0.25">
      <c r="A569" s="52"/>
      <c r="B569" s="62"/>
      <c r="C569" s="62"/>
      <c r="D569" s="62"/>
      <c r="E569" s="62"/>
      <c r="F569" s="62"/>
      <c r="G569" s="62"/>
      <c r="H569" s="62"/>
      <c r="I569" s="62"/>
      <c r="J569" s="43"/>
      <c r="K569" s="43"/>
    </row>
    <row r="570" spans="1:11" s="44" customFormat="1" x14ac:dyDescent="0.25">
      <c r="A570" s="52"/>
      <c r="B570" s="62"/>
      <c r="C570" s="62"/>
      <c r="D570" s="62"/>
      <c r="E570" s="62"/>
      <c r="F570" s="62"/>
      <c r="G570" s="62"/>
      <c r="H570" s="62"/>
      <c r="I570" s="62"/>
      <c r="J570" s="43"/>
      <c r="K570" s="43"/>
    </row>
    <row r="571" spans="1:11" s="44" customFormat="1" x14ac:dyDescent="0.25">
      <c r="A571" s="52"/>
      <c r="B571" s="62"/>
      <c r="C571" s="62"/>
      <c r="D571" s="62"/>
      <c r="E571" s="62"/>
      <c r="F571" s="62"/>
      <c r="G571" s="62"/>
      <c r="H571" s="62"/>
      <c r="I571" s="62"/>
      <c r="J571" s="43"/>
      <c r="K571" s="43"/>
    </row>
    <row r="572" spans="1:11" s="44" customFormat="1" x14ac:dyDescent="0.25">
      <c r="A572" s="52"/>
      <c r="B572" s="62"/>
      <c r="C572" s="62"/>
      <c r="D572" s="62"/>
      <c r="E572" s="62"/>
      <c r="F572" s="62"/>
      <c r="G572" s="62"/>
      <c r="H572" s="62"/>
      <c r="I572" s="62"/>
      <c r="J572" s="43"/>
      <c r="K572" s="43"/>
    </row>
    <row r="573" spans="1:11" s="44" customFormat="1" x14ac:dyDescent="0.25">
      <c r="A573" s="52"/>
      <c r="B573" s="62"/>
      <c r="C573" s="62"/>
      <c r="D573" s="62"/>
      <c r="E573" s="62"/>
      <c r="F573" s="62"/>
      <c r="G573" s="62"/>
      <c r="H573" s="62"/>
      <c r="I573" s="62"/>
      <c r="J573" s="43"/>
      <c r="K573" s="43"/>
    </row>
    <row r="574" spans="1:11" s="44" customFormat="1" x14ac:dyDescent="0.25">
      <c r="A574" s="52"/>
      <c r="B574" s="62"/>
      <c r="C574" s="62"/>
      <c r="D574" s="62"/>
      <c r="E574" s="62"/>
      <c r="F574" s="62"/>
      <c r="G574" s="62"/>
      <c r="H574" s="62"/>
      <c r="I574" s="62"/>
      <c r="J574" s="43"/>
      <c r="K574" s="43"/>
    </row>
    <row r="575" spans="1:11" s="44" customFormat="1" x14ac:dyDescent="0.25">
      <c r="A575" s="52"/>
      <c r="B575" s="62"/>
      <c r="C575" s="62"/>
      <c r="D575" s="62"/>
      <c r="E575" s="62"/>
      <c r="F575" s="62"/>
      <c r="G575" s="62"/>
      <c r="H575" s="62"/>
      <c r="I575" s="62"/>
      <c r="J575" s="43"/>
      <c r="K575" s="43"/>
    </row>
    <row r="576" spans="1:11" s="44" customFormat="1" x14ac:dyDescent="0.25">
      <c r="A576" s="52"/>
      <c r="B576" s="62"/>
      <c r="C576" s="62"/>
      <c r="D576" s="62"/>
      <c r="E576" s="62"/>
      <c r="F576" s="62"/>
      <c r="G576" s="62"/>
      <c r="H576" s="62"/>
      <c r="I576" s="62"/>
      <c r="J576" s="43"/>
      <c r="K576" s="43"/>
    </row>
    <row r="577" spans="1:11" s="44" customFormat="1" x14ac:dyDescent="0.25">
      <c r="A577" s="52"/>
      <c r="B577" s="62"/>
      <c r="C577" s="62"/>
      <c r="D577" s="62"/>
      <c r="E577" s="62"/>
      <c r="F577" s="62"/>
      <c r="G577" s="62"/>
      <c r="H577" s="62"/>
      <c r="I577" s="62"/>
      <c r="J577" s="43"/>
      <c r="K577" s="43"/>
    </row>
    <row r="578" spans="1:11" s="44" customFormat="1" x14ac:dyDescent="0.25">
      <c r="A578" s="52"/>
      <c r="B578" s="62"/>
      <c r="C578" s="62"/>
      <c r="D578" s="62"/>
      <c r="E578" s="62"/>
      <c r="F578" s="62"/>
      <c r="G578" s="62"/>
      <c r="H578" s="62"/>
      <c r="I578" s="62"/>
      <c r="J578" s="43"/>
      <c r="K578" s="43"/>
    </row>
    <row r="579" spans="1:11" s="44" customFormat="1" x14ac:dyDescent="0.25">
      <c r="A579" s="52"/>
      <c r="B579" s="62"/>
      <c r="C579" s="62"/>
      <c r="D579" s="62"/>
      <c r="E579" s="62"/>
      <c r="F579" s="62"/>
      <c r="G579" s="62"/>
      <c r="H579" s="62"/>
      <c r="I579" s="62"/>
      <c r="J579" s="43"/>
      <c r="K579" s="43"/>
    </row>
    <row r="580" spans="1:11" s="44" customFormat="1" x14ac:dyDescent="0.25">
      <c r="A580" s="52"/>
      <c r="B580" s="62"/>
      <c r="C580" s="62"/>
      <c r="D580" s="62"/>
      <c r="E580" s="62"/>
      <c r="F580" s="62"/>
      <c r="G580" s="62"/>
      <c r="H580" s="62"/>
      <c r="I580" s="62"/>
      <c r="J580" s="43"/>
      <c r="K580" s="43"/>
    </row>
    <row r="581" spans="1:11" s="44" customFormat="1" x14ac:dyDescent="0.25">
      <c r="A581" s="52"/>
      <c r="B581" s="62"/>
      <c r="C581" s="62"/>
      <c r="D581" s="62"/>
      <c r="E581" s="62"/>
      <c r="F581" s="62"/>
      <c r="G581" s="62"/>
      <c r="H581" s="62"/>
      <c r="I581" s="62"/>
      <c r="J581" s="43"/>
      <c r="K581" s="43"/>
    </row>
    <row r="582" spans="1:11" s="44" customFormat="1" x14ac:dyDescent="0.25">
      <c r="A582" s="52"/>
      <c r="B582" s="62"/>
      <c r="C582" s="62"/>
      <c r="D582" s="62"/>
      <c r="E582" s="62"/>
      <c r="F582" s="62"/>
      <c r="G582" s="62"/>
      <c r="H582" s="62"/>
      <c r="I582" s="62"/>
      <c r="J582" s="43"/>
      <c r="K582" s="43"/>
    </row>
    <row r="583" spans="1:11" s="44" customFormat="1" x14ac:dyDescent="0.25">
      <c r="A583" s="52"/>
      <c r="B583" s="62"/>
      <c r="C583" s="62"/>
      <c r="D583" s="62"/>
      <c r="E583" s="62"/>
      <c r="F583" s="62"/>
      <c r="G583" s="62"/>
      <c r="H583" s="62"/>
      <c r="I583" s="62"/>
      <c r="J583" s="43"/>
      <c r="K583" s="43"/>
    </row>
    <row r="584" spans="1:11" s="44" customFormat="1" x14ac:dyDescent="0.25">
      <c r="A584" s="52"/>
      <c r="B584" s="62"/>
      <c r="C584" s="62"/>
      <c r="D584" s="62"/>
      <c r="E584" s="62"/>
      <c r="F584" s="62"/>
      <c r="G584" s="62"/>
      <c r="H584" s="62"/>
      <c r="I584" s="62"/>
      <c r="J584" s="43"/>
      <c r="K584" s="43"/>
    </row>
    <row r="585" spans="1:11" s="44" customFormat="1" x14ac:dyDescent="0.25">
      <c r="A585" s="52"/>
      <c r="B585" s="62"/>
      <c r="C585" s="62"/>
      <c r="D585" s="62"/>
      <c r="E585" s="62"/>
      <c r="F585" s="62"/>
      <c r="G585" s="62"/>
      <c r="H585" s="62"/>
      <c r="I585" s="62"/>
      <c r="J585" s="43"/>
      <c r="K585" s="43"/>
    </row>
    <row r="586" spans="1:11" s="44" customFormat="1" x14ac:dyDescent="0.25">
      <c r="A586" s="52"/>
      <c r="B586" s="62"/>
      <c r="C586" s="62"/>
      <c r="D586" s="62"/>
      <c r="E586" s="62"/>
      <c r="F586" s="62"/>
      <c r="G586" s="62"/>
      <c r="H586" s="62"/>
      <c r="I586" s="62"/>
      <c r="J586" s="43"/>
      <c r="K586" s="43"/>
    </row>
    <row r="587" spans="1:11" s="44" customFormat="1" x14ac:dyDescent="0.25">
      <c r="A587" s="52"/>
      <c r="B587" s="62"/>
      <c r="C587" s="62"/>
      <c r="D587" s="62"/>
      <c r="E587" s="62"/>
      <c r="F587" s="62"/>
      <c r="G587" s="62"/>
      <c r="H587" s="62"/>
      <c r="I587" s="62"/>
      <c r="J587" s="43"/>
      <c r="K587" s="43"/>
    </row>
    <row r="588" spans="1:11" s="44" customFormat="1" x14ac:dyDescent="0.25">
      <c r="A588" s="52"/>
      <c r="B588" s="63"/>
      <c r="C588" s="63"/>
      <c r="D588" s="63"/>
      <c r="E588" s="63"/>
      <c r="F588" s="63"/>
      <c r="G588" s="63"/>
      <c r="H588" s="63"/>
      <c r="I588" s="63"/>
    </row>
    <row r="589" spans="1:11" s="44" customFormat="1" x14ac:dyDescent="0.25">
      <c r="A589" s="52"/>
      <c r="B589" s="63"/>
      <c r="C589" s="63"/>
      <c r="D589" s="63"/>
      <c r="E589" s="63"/>
      <c r="F589" s="63"/>
      <c r="G589" s="63"/>
      <c r="H589" s="63"/>
      <c r="I589" s="63"/>
    </row>
    <row r="590" spans="1:11" s="44" customFormat="1" x14ac:dyDescent="0.25">
      <c r="A590" s="52"/>
      <c r="B590" s="63"/>
      <c r="C590" s="63"/>
      <c r="D590" s="63"/>
      <c r="E590" s="63"/>
      <c r="F590" s="63"/>
      <c r="G590" s="63"/>
      <c r="H590" s="63"/>
      <c r="I590" s="63"/>
    </row>
    <row r="591" spans="1:11" s="44" customFormat="1" x14ac:dyDescent="0.25">
      <c r="A591" s="52"/>
      <c r="B591" s="63"/>
      <c r="C591" s="63"/>
      <c r="D591" s="63"/>
      <c r="E591" s="63"/>
      <c r="F591" s="63"/>
      <c r="G591" s="63"/>
      <c r="H591" s="63"/>
      <c r="I591" s="63"/>
    </row>
  </sheetData>
  <customSheetViews>
    <customSheetView guid="{D890EB47-2370-4CC5-B92E-733069C0700F}" showPageBreaks="1" printArea="1" view="pageBreakPreview">
      <selection activeCell="U9" sqref="U9"/>
      <rowBreaks count="2" manualBreakCount="2">
        <brk id="58" max="28" man="1"/>
        <brk id="113" max="16383" man="1"/>
      </rowBreaks>
      <colBreaks count="2" manualBreakCount="2">
        <brk id="10" max="112" man="1"/>
        <brk id="20" max="1048575" man="1"/>
      </colBreaks>
      <pageMargins left="0.51181102362204722" right="0.51181102362204722" top="0.39370078740157483" bottom="0.39370078740157483" header="0.31496062992125984" footer="0.31496062992125984"/>
      <printOptions horizontalCentered="1"/>
      <pageSetup paperSize="9" scale="61" orientation="landscape" r:id="rId1"/>
    </customSheetView>
  </customSheetViews>
  <mergeCells count="46">
    <mergeCell ref="AK38:AL38"/>
    <mergeCell ref="B113:J113"/>
    <mergeCell ref="Q38:R38"/>
    <mergeCell ref="V38:Y38"/>
    <mergeCell ref="AA38:AB38"/>
    <mergeCell ref="AF38:AI38"/>
    <mergeCell ref="J31:J35"/>
    <mergeCell ref="J11:J15"/>
    <mergeCell ref="E26:E30"/>
    <mergeCell ref="L38:O38"/>
    <mergeCell ref="C38:F38"/>
    <mergeCell ref="H38:I38"/>
    <mergeCell ref="C21:C25"/>
    <mergeCell ref="E21:E25"/>
    <mergeCell ref="K6:K15"/>
    <mergeCell ref="D1:J1"/>
    <mergeCell ref="E31:E35"/>
    <mergeCell ref="B37:J37"/>
    <mergeCell ref="B3:J3"/>
    <mergeCell ref="C4:F4"/>
    <mergeCell ref="J6:J10"/>
    <mergeCell ref="D11:D15"/>
    <mergeCell ref="B31:B35"/>
    <mergeCell ref="C31:C35"/>
    <mergeCell ref="J26:J30"/>
    <mergeCell ref="B26:B30"/>
    <mergeCell ref="C26:C30"/>
    <mergeCell ref="D26:D30"/>
    <mergeCell ref="D31:D35"/>
    <mergeCell ref="J21:J25"/>
    <mergeCell ref="B2:J2"/>
    <mergeCell ref="B16:B20"/>
    <mergeCell ref="J16:J20"/>
    <mergeCell ref="B21:B25"/>
    <mergeCell ref="H4:I4"/>
    <mergeCell ref="C16:C20"/>
    <mergeCell ref="D16:D20"/>
    <mergeCell ref="E16:E20"/>
    <mergeCell ref="D21:D25"/>
    <mergeCell ref="B6:B10"/>
    <mergeCell ref="B11:B15"/>
    <mergeCell ref="E6:E10"/>
    <mergeCell ref="E11:E15"/>
    <mergeCell ref="D6:D10"/>
    <mergeCell ref="C6:C10"/>
    <mergeCell ref="C11:C15"/>
  </mergeCells>
  <printOptions horizontalCentered="1"/>
  <pageMargins left="0.51181102362204722" right="0.51181102362204722" top="0.39370078740157483" bottom="0.39370078740157483" header="0.31496062992125984" footer="0.31496062992125984"/>
  <pageSetup paperSize="9" scale="61" orientation="landscape" r:id="rId2"/>
  <rowBreaks count="3" manualBreakCount="3">
    <brk id="36" max="19" man="1"/>
    <brk id="59" max="19" man="1"/>
    <brk id="114"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tabColor rgb="FF00B050"/>
  </sheetPr>
  <dimension ref="A1:CH254"/>
  <sheetViews>
    <sheetView view="pageBreakPreview" topLeftCell="A34" zoomScaleNormal="100" zoomScaleSheetLayoutView="100" workbookViewId="0">
      <selection activeCell="B1" sqref="B1:M1"/>
    </sheetView>
  </sheetViews>
  <sheetFormatPr defaultRowHeight="15" x14ac:dyDescent="0.25"/>
  <cols>
    <col min="1" max="1" width="2.28515625" style="174" customWidth="1"/>
    <col min="2" max="3" width="13.5703125" style="66" customWidth="1"/>
    <col min="4" max="4" width="14.42578125" style="108" customWidth="1"/>
    <col min="5" max="5" width="15" style="108" customWidth="1"/>
    <col min="6" max="6" width="17.42578125" style="108" customWidth="1"/>
    <col min="7" max="7" width="23" style="108" customWidth="1"/>
    <col min="8" max="8" width="19.7109375" style="108" customWidth="1"/>
    <col min="9" max="9" width="13" style="108" customWidth="1"/>
    <col min="10" max="10" width="16.5703125" style="108" customWidth="1"/>
    <col min="11" max="11" width="12.85546875" style="44" customWidth="1"/>
    <col min="12" max="12" width="16.28515625" style="44" customWidth="1"/>
    <col min="13" max="13" width="12.42578125" style="45" customWidth="1"/>
    <col min="14" max="15" width="9.140625" style="44"/>
    <col min="16" max="16" width="13.28515625" style="44" customWidth="1"/>
    <col min="17" max="86" width="9.140625" style="44"/>
    <col min="87" max="16384" width="9.140625" style="45"/>
  </cols>
  <sheetData>
    <row r="1" spans="1:13" s="44" customFormat="1" ht="60" customHeight="1" x14ac:dyDescent="0.2">
      <c r="B1" s="325"/>
      <c r="C1" s="326"/>
      <c r="D1" s="349" t="s">
        <v>674</v>
      </c>
      <c r="E1" s="349"/>
      <c r="F1" s="349"/>
      <c r="G1" s="349"/>
      <c r="H1" s="349"/>
      <c r="I1" s="349"/>
      <c r="J1" s="349"/>
      <c r="K1" s="349"/>
      <c r="L1" s="349"/>
      <c r="M1" s="350"/>
    </row>
    <row r="2" spans="1:13" ht="49.5" customHeight="1" x14ac:dyDescent="0.2">
      <c r="A2" s="133"/>
      <c r="B2" s="485" t="s">
        <v>639</v>
      </c>
      <c r="C2" s="486"/>
      <c r="D2" s="486"/>
      <c r="E2" s="486"/>
      <c r="F2" s="486"/>
      <c r="G2" s="486"/>
      <c r="H2" s="486"/>
      <c r="I2" s="486"/>
      <c r="J2" s="486"/>
      <c r="K2" s="486"/>
      <c r="L2" s="486"/>
      <c r="M2" s="487"/>
    </row>
    <row r="3" spans="1:13" s="44" customFormat="1" ht="35.25" customHeight="1" x14ac:dyDescent="0.2">
      <c r="A3" s="134"/>
      <c r="B3" s="473" t="s">
        <v>675</v>
      </c>
      <c r="C3" s="474"/>
      <c r="D3" s="474"/>
      <c r="E3" s="474"/>
      <c r="F3" s="474"/>
      <c r="G3" s="474"/>
      <c r="H3" s="474"/>
      <c r="I3" s="474"/>
      <c r="J3" s="474"/>
      <c r="K3" s="474"/>
      <c r="L3" s="474"/>
      <c r="M3" s="475"/>
    </row>
    <row r="4" spans="1:13" s="135" customFormat="1" ht="20.25" customHeight="1" x14ac:dyDescent="0.25">
      <c r="B4" s="461" t="s">
        <v>591</v>
      </c>
      <c r="C4" s="462"/>
      <c r="D4" s="462"/>
      <c r="E4" s="462"/>
      <c r="F4" s="462"/>
      <c r="G4" s="462"/>
      <c r="H4" s="462"/>
      <c r="I4" s="462"/>
      <c r="J4" s="462"/>
      <c r="K4" s="462"/>
      <c r="L4" s="462"/>
      <c r="M4" s="463"/>
    </row>
    <row r="5" spans="1:13" s="135" customFormat="1" ht="27.75" customHeight="1" x14ac:dyDescent="0.25">
      <c r="B5" s="482" t="s">
        <v>525</v>
      </c>
      <c r="C5" s="483"/>
      <c r="D5" s="483"/>
      <c r="E5" s="483"/>
      <c r="F5" s="483"/>
      <c r="G5" s="483"/>
      <c r="H5" s="483"/>
      <c r="I5" s="483"/>
      <c r="J5" s="483"/>
      <c r="K5" s="483"/>
      <c r="L5" s="483"/>
      <c r="M5" s="484"/>
    </row>
    <row r="6" spans="1:13" s="135" customFormat="1" ht="34.5" customHeight="1" x14ac:dyDescent="0.25">
      <c r="B6" s="136" t="s">
        <v>522</v>
      </c>
      <c r="C6" s="136" t="s">
        <v>156</v>
      </c>
      <c r="D6" s="136" t="s">
        <v>157</v>
      </c>
      <c r="E6" s="136" t="s">
        <v>158</v>
      </c>
      <c r="F6" s="136" t="s">
        <v>159</v>
      </c>
      <c r="G6" s="136" t="s">
        <v>160</v>
      </c>
      <c r="H6" s="136" t="s">
        <v>161</v>
      </c>
      <c r="I6" s="137" t="s">
        <v>162</v>
      </c>
      <c r="J6" s="138"/>
      <c r="M6" s="139"/>
    </row>
    <row r="7" spans="1:13" s="135" customFormat="1" ht="20.25" customHeight="1" x14ac:dyDescent="0.25">
      <c r="B7" s="140">
        <v>60</v>
      </c>
      <c r="C7" s="140">
        <f>(60/24)*1000</f>
        <v>2500</v>
      </c>
      <c r="D7" s="140">
        <v>10130</v>
      </c>
      <c r="E7" s="140">
        <v>1.014</v>
      </c>
      <c r="F7" s="141">
        <f>C7*D7*E7</f>
        <v>25679550</v>
      </c>
      <c r="G7" s="141">
        <f>F7*3.9683</f>
        <v>101904158.265</v>
      </c>
      <c r="H7" s="140" t="s">
        <v>533</v>
      </c>
      <c r="I7" s="142" t="s">
        <v>163</v>
      </c>
      <c r="J7" s="138"/>
      <c r="M7" s="139"/>
    </row>
    <row r="8" spans="1:13" s="135" customFormat="1" ht="15" customHeight="1" x14ac:dyDescent="0.25">
      <c r="B8" s="479" t="s">
        <v>551</v>
      </c>
      <c r="C8" s="480"/>
      <c r="D8" s="480"/>
      <c r="E8" s="480"/>
      <c r="F8" s="480"/>
      <c r="G8" s="480"/>
      <c r="H8" s="480"/>
      <c r="I8" s="480"/>
      <c r="J8" s="480"/>
      <c r="K8" s="480"/>
      <c r="L8" s="480"/>
      <c r="M8" s="481"/>
    </row>
    <row r="9" spans="1:13" s="135" customFormat="1" ht="15" customHeight="1" x14ac:dyDescent="0.25">
      <c r="B9" s="464" t="s">
        <v>635</v>
      </c>
      <c r="C9" s="465"/>
      <c r="D9" s="465"/>
      <c r="E9" s="465"/>
      <c r="F9" s="465"/>
      <c r="G9" s="465"/>
      <c r="H9" s="465"/>
      <c r="I9" s="465"/>
      <c r="J9" s="465"/>
      <c r="K9" s="465"/>
      <c r="L9" s="465"/>
      <c r="M9" s="466"/>
    </row>
    <row r="10" spans="1:13" s="135" customFormat="1" ht="15" customHeight="1" x14ac:dyDescent="0.25">
      <c r="B10" s="470" t="s">
        <v>636</v>
      </c>
      <c r="C10" s="471"/>
      <c r="D10" s="471"/>
      <c r="E10" s="471"/>
      <c r="F10" s="471"/>
      <c r="G10" s="471"/>
      <c r="H10" s="471"/>
      <c r="I10" s="471"/>
      <c r="J10" s="471"/>
      <c r="K10" s="471"/>
      <c r="L10" s="471"/>
      <c r="M10" s="472"/>
    </row>
    <row r="11" spans="1:13" s="135" customFormat="1" ht="20.25" customHeight="1" x14ac:dyDescent="0.25">
      <c r="B11" s="461" t="s">
        <v>592</v>
      </c>
      <c r="C11" s="462"/>
      <c r="D11" s="462"/>
      <c r="E11" s="462"/>
      <c r="F11" s="462"/>
      <c r="G11" s="462"/>
      <c r="H11" s="462"/>
      <c r="I11" s="462"/>
      <c r="J11" s="462"/>
      <c r="K11" s="462"/>
      <c r="L11" s="462"/>
      <c r="M11" s="463"/>
    </row>
    <row r="12" spans="1:13" s="135" customFormat="1" ht="30" customHeight="1" x14ac:dyDescent="0.25">
      <c r="B12" s="458" t="s">
        <v>655</v>
      </c>
      <c r="C12" s="459"/>
      <c r="D12" s="459"/>
      <c r="E12" s="459"/>
      <c r="F12" s="459"/>
      <c r="G12" s="459"/>
      <c r="H12" s="459"/>
      <c r="I12" s="459"/>
      <c r="J12" s="459"/>
      <c r="K12" s="459"/>
      <c r="L12" s="459"/>
      <c r="M12" s="460"/>
    </row>
    <row r="13" spans="1:13" s="135" customFormat="1" ht="20.25" customHeight="1" x14ac:dyDescent="0.25">
      <c r="B13" s="461" t="s">
        <v>593</v>
      </c>
      <c r="C13" s="462"/>
      <c r="D13" s="462"/>
      <c r="E13" s="462"/>
      <c r="F13" s="462"/>
      <c r="G13" s="462"/>
      <c r="H13" s="462"/>
      <c r="I13" s="462"/>
      <c r="J13" s="462"/>
      <c r="K13" s="462"/>
      <c r="L13" s="462"/>
      <c r="M13" s="463"/>
    </row>
    <row r="14" spans="1:13" s="135" customFormat="1" ht="28.5" customHeight="1" x14ac:dyDescent="0.25">
      <c r="B14" s="458" t="s">
        <v>526</v>
      </c>
      <c r="C14" s="459"/>
      <c r="D14" s="459"/>
      <c r="E14" s="459"/>
      <c r="F14" s="459"/>
      <c r="G14" s="459"/>
      <c r="H14" s="459"/>
      <c r="I14" s="459"/>
      <c r="J14" s="459"/>
      <c r="K14" s="459"/>
      <c r="L14" s="459"/>
      <c r="M14" s="460"/>
    </row>
    <row r="15" spans="1:13" s="135" customFormat="1" ht="15" customHeight="1" x14ac:dyDescent="0.25">
      <c r="B15" s="461" t="s">
        <v>594</v>
      </c>
      <c r="C15" s="462"/>
      <c r="D15" s="462"/>
      <c r="E15" s="462"/>
      <c r="F15" s="462"/>
      <c r="G15" s="462"/>
      <c r="H15" s="462"/>
      <c r="I15" s="462"/>
      <c r="J15" s="462"/>
      <c r="K15" s="462"/>
      <c r="L15" s="462"/>
      <c r="M15" s="463"/>
    </row>
    <row r="16" spans="1:13" s="135" customFormat="1" ht="30.75" customHeight="1" x14ac:dyDescent="0.25">
      <c r="B16" s="458" t="s">
        <v>650</v>
      </c>
      <c r="C16" s="459"/>
      <c r="D16" s="459"/>
      <c r="E16" s="459"/>
      <c r="F16" s="459"/>
      <c r="G16" s="459"/>
      <c r="H16" s="459"/>
      <c r="I16" s="459"/>
      <c r="J16" s="459"/>
      <c r="K16" s="459"/>
      <c r="L16" s="459"/>
      <c r="M16" s="460"/>
    </row>
    <row r="17" spans="1:86" s="135" customFormat="1" ht="20.25" customHeight="1" x14ac:dyDescent="0.25">
      <c r="B17" s="461" t="s">
        <v>652</v>
      </c>
      <c r="C17" s="462"/>
      <c r="D17" s="462"/>
      <c r="E17" s="462"/>
      <c r="F17" s="462"/>
      <c r="G17" s="462"/>
      <c r="H17" s="462"/>
      <c r="I17" s="462"/>
      <c r="J17" s="462"/>
      <c r="K17" s="462"/>
      <c r="L17" s="462"/>
      <c r="M17" s="463"/>
    </row>
    <row r="18" spans="1:86" s="135" customFormat="1" ht="29.25" customHeight="1" x14ac:dyDescent="0.25">
      <c r="B18" s="464" t="s">
        <v>651</v>
      </c>
      <c r="C18" s="465"/>
      <c r="D18" s="465"/>
      <c r="E18" s="465"/>
      <c r="F18" s="465"/>
      <c r="G18" s="465"/>
      <c r="H18" s="465"/>
      <c r="I18" s="465"/>
      <c r="J18" s="465"/>
      <c r="K18" s="465"/>
      <c r="L18" s="465"/>
      <c r="M18" s="466"/>
    </row>
    <row r="19" spans="1:86" s="135" customFormat="1" ht="20.25" customHeight="1" x14ac:dyDescent="0.25">
      <c r="B19" s="467" t="s">
        <v>595</v>
      </c>
      <c r="C19" s="468"/>
      <c r="D19" s="468"/>
      <c r="E19" s="468"/>
      <c r="F19" s="468"/>
      <c r="G19" s="468"/>
      <c r="H19" s="468"/>
      <c r="I19" s="468"/>
      <c r="J19" s="468"/>
      <c r="K19" s="468"/>
      <c r="L19" s="468"/>
      <c r="M19" s="469"/>
    </row>
    <row r="20" spans="1:86" s="135" customFormat="1" ht="30.75" customHeight="1" x14ac:dyDescent="0.25">
      <c r="B20" s="470" t="s">
        <v>523</v>
      </c>
      <c r="C20" s="471"/>
      <c r="D20" s="471"/>
      <c r="E20" s="471"/>
      <c r="F20" s="471"/>
      <c r="G20" s="471"/>
      <c r="H20" s="471"/>
      <c r="I20" s="471"/>
      <c r="J20" s="471"/>
      <c r="K20" s="471"/>
      <c r="L20" s="471"/>
      <c r="M20" s="472"/>
    </row>
    <row r="21" spans="1:86" s="135" customFormat="1" ht="20.25" customHeight="1" x14ac:dyDescent="0.25">
      <c r="B21" s="467" t="s">
        <v>596</v>
      </c>
      <c r="C21" s="468"/>
      <c r="D21" s="468"/>
      <c r="E21" s="468"/>
      <c r="F21" s="468"/>
      <c r="G21" s="468"/>
      <c r="H21" s="468"/>
      <c r="I21" s="468"/>
      <c r="J21" s="468"/>
      <c r="K21" s="468"/>
      <c r="L21" s="468"/>
      <c r="M21" s="469"/>
    </row>
    <row r="22" spans="1:86" s="135" customFormat="1" ht="15" customHeight="1" x14ac:dyDescent="0.25">
      <c r="B22" s="488"/>
      <c r="C22" s="489"/>
      <c r="D22" s="489"/>
      <c r="E22" s="489"/>
      <c r="F22" s="489"/>
      <c r="G22" s="489"/>
      <c r="H22" s="489"/>
      <c r="I22" s="489"/>
      <c r="J22" s="489"/>
      <c r="K22" s="489"/>
      <c r="L22" s="489"/>
      <c r="M22" s="490"/>
    </row>
    <row r="23" spans="1:86" s="146" customFormat="1" ht="80.25" customHeight="1" x14ac:dyDescent="0.25">
      <c r="A23" s="143"/>
      <c r="B23" s="144" t="s">
        <v>164</v>
      </c>
      <c r="C23" s="144" t="s">
        <v>133</v>
      </c>
      <c r="D23" s="144" t="s">
        <v>640</v>
      </c>
      <c r="E23" s="144" t="s">
        <v>497</v>
      </c>
      <c r="F23" s="144" t="s">
        <v>633</v>
      </c>
      <c r="G23" s="144" t="s">
        <v>631</v>
      </c>
      <c r="H23" s="144" t="s">
        <v>632</v>
      </c>
      <c r="I23" s="144" t="s">
        <v>625</v>
      </c>
      <c r="J23" s="144" t="s">
        <v>626</v>
      </c>
      <c r="K23" s="145" t="s">
        <v>627</v>
      </c>
      <c r="L23" s="145" t="s">
        <v>628</v>
      </c>
      <c r="M23" s="145" t="s">
        <v>629</v>
      </c>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row>
    <row r="24" spans="1:86" s="146" customFormat="1" ht="15" customHeight="1" x14ac:dyDescent="0.25">
      <c r="A24" s="143"/>
      <c r="B24" s="452" t="s">
        <v>148</v>
      </c>
      <c r="C24" s="476" t="s">
        <v>149</v>
      </c>
      <c r="D24" s="455" t="s">
        <v>557</v>
      </c>
      <c r="E24" s="147" t="s">
        <v>145</v>
      </c>
      <c r="F24" s="148">
        <v>12.41</v>
      </c>
      <c r="G24" s="149">
        <f xml:space="preserve"> F24*0.12</f>
        <v>1.4891999999999999</v>
      </c>
      <c r="H24" s="150">
        <v>2500</v>
      </c>
      <c r="I24" s="151">
        <f>G24*H24/1000</f>
        <v>3.7229999999999994</v>
      </c>
      <c r="J24" s="149">
        <v>24</v>
      </c>
      <c r="K24" s="152">
        <f>I24*J24</f>
        <v>89.35199999999999</v>
      </c>
      <c r="L24" s="153">
        <v>330</v>
      </c>
      <c r="M24" s="154">
        <f>K24*L24/1000</f>
        <v>29.486159999999995</v>
      </c>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row>
    <row r="25" spans="1:86" s="146" customFormat="1" ht="15" customHeight="1" x14ac:dyDescent="0.25">
      <c r="A25" s="143"/>
      <c r="B25" s="453"/>
      <c r="C25" s="477"/>
      <c r="D25" s="456"/>
      <c r="E25" s="147" t="s">
        <v>524</v>
      </c>
      <c r="F25" s="148">
        <v>157</v>
      </c>
      <c r="G25" s="149">
        <f xml:space="preserve"> F25*0.12</f>
        <v>18.84</v>
      </c>
      <c r="H25" s="150">
        <v>2500</v>
      </c>
      <c r="I25" s="151">
        <f>G25*H25/1000</f>
        <v>47.1</v>
      </c>
      <c r="J25" s="149">
        <v>24</v>
      </c>
      <c r="K25" s="152">
        <f>I25*J25</f>
        <v>1130.4000000000001</v>
      </c>
      <c r="L25" s="153">
        <v>280</v>
      </c>
      <c r="M25" s="154">
        <f>K25*L25/1000</f>
        <v>316.512</v>
      </c>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row>
    <row r="26" spans="1:86" s="146" customFormat="1" ht="15" customHeight="1" x14ac:dyDescent="0.25">
      <c r="A26" s="143"/>
      <c r="B26" s="453"/>
      <c r="C26" s="477"/>
      <c r="D26" s="456"/>
      <c r="E26" s="147" t="s">
        <v>166</v>
      </c>
      <c r="F26" s="148">
        <v>47</v>
      </c>
      <c r="G26" s="149">
        <f xml:space="preserve"> F26*0.12</f>
        <v>5.64</v>
      </c>
      <c r="H26" s="150">
        <v>2500</v>
      </c>
      <c r="I26" s="151">
        <f>G26*H26/1000</f>
        <v>14.1</v>
      </c>
      <c r="J26" s="149">
        <v>24</v>
      </c>
      <c r="K26" s="152">
        <f>I26*J26</f>
        <v>338.4</v>
      </c>
      <c r="L26" s="153">
        <v>300</v>
      </c>
      <c r="M26" s="154">
        <f>K26*L26/1000</f>
        <v>101.52</v>
      </c>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row>
    <row r="27" spans="1:86" s="146" customFormat="1" ht="15" customHeight="1" x14ac:dyDescent="0.25">
      <c r="A27" s="143"/>
      <c r="B27" s="453"/>
      <c r="C27" s="477"/>
      <c r="D27" s="456"/>
      <c r="E27" s="147" t="s">
        <v>147</v>
      </c>
      <c r="F27" s="148">
        <v>5</v>
      </c>
      <c r="G27" s="149">
        <f xml:space="preserve"> F27*0.12</f>
        <v>0.6</v>
      </c>
      <c r="H27" s="150">
        <v>2500</v>
      </c>
      <c r="I27" s="151">
        <f>G27*H27/1000</f>
        <v>1.5</v>
      </c>
      <c r="J27" s="149">
        <v>24</v>
      </c>
      <c r="K27" s="152">
        <f>I27*J27</f>
        <v>36</v>
      </c>
      <c r="L27" s="153">
        <v>300</v>
      </c>
      <c r="M27" s="154">
        <f>K27*L27/1000</f>
        <v>10.8</v>
      </c>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row>
    <row r="28" spans="1:86" s="146" customFormat="1" ht="15" customHeight="1" x14ac:dyDescent="0.25">
      <c r="A28" s="143"/>
      <c r="B28" s="454"/>
      <c r="C28" s="478"/>
      <c r="D28" s="457"/>
      <c r="E28" s="155" t="s">
        <v>561</v>
      </c>
      <c r="F28" s="156"/>
      <c r="G28" s="149"/>
      <c r="H28" s="156"/>
      <c r="I28" s="151">
        <f>G28*H28/1000</f>
        <v>0</v>
      </c>
      <c r="J28" s="156"/>
      <c r="K28" s="152">
        <f>I28*J28</f>
        <v>0</v>
      </c>
      <c r="L28" s="156"/>
      <c r="M28" s="154">
        <f>K28*L28/1000</f>
        <v>0</v>
      </c>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row>
    <row r="29" spans="1:86" s="146" customFormat="1" ht="15" customHeight="1" x14ac:dyDescent="0.25">
      <c r="A29" s="143"/>
      <c r="B29" s="157"/>
      <c r="C29" s="158"/>
      <c r="D29" s="159"/>
      <c r="E29" s="160"/>
      <c r="F29" s="161"/>
      <c r="G29" s="162"/>
      <c r="H29" s="161"/>
      <c r="I29" s="163"/>
      <c r="J29" s="161"/>
      <c r="K29" s="164"/>
      <c r="L29" s="161"/>
      <c r="M29" s="163"/>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row>
    <row r="30" spans="1:86" s="143" customFormat="1" ht="21.75" customHeight="1" x14ac:dyDescent="0.25">
      <c r="B30" s="451" t="s">
        <v>637</v>
      </c>
      <c r="C30" s="451"/>
      <c r="D30" s="451"/>
      <c r="E30" s="451"/>
      <c r="F30" s="451"/>
      <c r="G30" s="451"/>
      <c r="H30" s="451"/>
      <c r="I30" s="451"/>
      <c r="J30" s="451"/>
      <c r="K30" s="451"/>
      <c r="L30" s="451"/>
      <c r="M30" s="451"/>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row>
    <row r="31" spans="1:86" s="143" customFormat="1" ht="21.75" customHeight="1" x14ac:dyDescent="0.25">
      <c r="B31" s="144" t="s">
        <v>581</v>
      </c>
      <c r="C31" s="202"/>
      <c r="D31" s="449" t="s">
        <v>582</v>
      </c>
      <c r="E31" s="450"/>
      <c r="F31" s="203" t="s">
        <v>583</v>
      </c>
      <c r="G31" s="204" t="s">
        <v>584</v>
      </c>
      <c r="H31" s="203" t="s">
        <v>641</v>
      </c>
      <c r="I31" s="205"/>
      <c r="J31" s="205"/>
      <c r="K31" s="205"/>
      <c r="L31" s="205"/>
      <c r="M31" s="190"/>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row>
    <row r="32" spans="1:86" s="146" customFormat="1" ht="106.5" customHeight="1" x14ac:dyDescent="0.25">
      <c r="A32" s="143"/>
      <c r="B32" s="144" t="s">
        <v>164</v>
      </c>
      <c r="C32" s="144" t="s">
        <v>133</v>
      </c>
      <c r="D32" s="144" t="s">
        <v>165</v>
      </c>
      <c r="E32" s="144" t="s">
        <v>497</v>
      </c>
      <c r="F32" s="144" t="s">
        <v>634</v>
      </c>
      <c r="G32" s="144" t="s">
        <v>660</v>
      </c>
      <c r="H32" s="144" t="s">
        <v>661</v>
      </c>
      <c r="I32" s="144" t="s">
        <v>630</v>
      </c>
      <c r="J32" s="144" t="s">
        <v>562</v>
      </c>
      <c r="K32" s="145" t="s">
        <v>563</v>
      </c>
      <c r="L32" s="144" t="s">
        <v>494</v>
      </c>
      <c r="M32" s="300" t="s">
        <v>590</v>
      </c>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row>
    <row r="33" spans="1:86" s="146" customFormat="1" ht="15" customHeight="1" x14ac:dyDescent="0.25">
      <c r="A33" s="143"/>
      <c r="B33" s="452" t="s">
        <v>148</v>
      </c>
      <c r="C33" s="149"/>
      <c r="D33" s="165"/>
      <c r="E33" s="147" t="s">
        <v>145</v>
      </c>
      <c r="F33" s="148"/>
      <c r="G33" s="274">
        <v>0</v>
      </c>
      <c r="H33" s="150"/>
      <c r="I33" s="151">
        <f>G33*H33</f>
        <v>0</v>
      </c>
      <c r="J33" s="149"/>
      <c r="K33" s="153"/>
      <c r="L33" s="149"/>
      <c r="M33" s="166">
        <f>K33*L33/1000</f>
        <v>0</v>
      </c>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row>
    <row r="34" spans="1:86" s="146" customFormat="1" ht="15" customHeight="1" x14ac:dyDescent="0.25">
      <c r="A34" s="143"/>
      <c r="B34" s="453"/>
      <c r="C34" s="167"/>
      <c r="D34" s="165"/>
      <c r="E34" s="147" t="s">
        <v>524</v>
      </c>
      <c r="F34" s="148"/>
      <c r="G34" s="274">
        <v>0</v>
      </c>
      <c r="H34" s="150"/>
      <c r="I34" s="151">
        <f>G34*H34</f>
        <v>0</v>
      </c>
      <c r="J34" s="149"/>
      <c r="K34" s="153"/>
      <c r="L34" s="149"/>
      <c r="M34" s="166">
        <f t="shared" ref="M34:M42" si="0">K34*L34/1000</f>
        <v>0</v>
      </c>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row>
    <row r="35" spans="1:86" s="146" customFormat="1" ht="15" customHeight="1" x14ac:dyDescent="0.25">
      <c r="A35" s="143"/>
      <c r="B35" s="453"/>
      <c r="C35" s="167"/>
      <c r="D35" s="165"/>
      <c r="E35" s="147" t="s">
        <v>166</v>
      </c>
      <c r="F35" s="148"/>
      <c r="G35" s="274">
        <v>0</v>
      </c>
      <c r="H35" s="150"/>
      <c r="I35" s="151">
        <f>G35*H35</f>
        <v>0</v>
      </c>
      <c r="J35" s="149"/>
      <c r="K35" s="153"/>
      <c r="L35" s="149"/>
      <c r="M35" s="166">
        <f t="shared" si="0"/>
        <v>0</v>
      </c>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row>
    <row r="36" spans="1:86" s="146" customFormat="1" ht="15" customHeight="1" x14ac:dyDescent="0.25">
      <c r="A36" s="143"/>
      <c r="B36" s="453"/>
      <c r="C36" s="167"/>
      <c r="D36" s="165"/>
      <c r="E36" s="147" t="s">
        <v>147</v>
      </c>
      <c r="F36" s="148"/>
      <c r="G36" s="274">
        <v>0</v>
      </c>
      <c r="H36" s="150"/>
      <c r="I36" s="151">
        <f>G36*H36</f>
        <v>0</v>
      </c>
      <c r="J36" s="149"/>
      <c r="K36" s="153"/>
      <c r="L36" s="149"/>
      <c r="M36" s="166">
        <f t="shared" si="0"/>
        <v>0</v>
      </c>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row>
    <row r="37" spans="1:86" s="146" customFormat="1" ht="15" customHeight="1" x14ac:dyDescent="0.25">
      <c r="A37" s="143"/>
      <c r="B37" s="454"/>
      <c r="C37" s="168"/>
      <c r="D37" s="165"/>
      <c r="E37" s="155" t="s">
        <v>561</v>
      </c>
      <c r="F37" s="148"/>
      <c r="G37" s="149"/>
      <c r="H37" s="150"/>
      <c r="I37" s="151"/>
      <c r="J37" s="149"/>
      <c r="K37" s="169"/>
      <c r="L37" s="167"/>
      <c r="M37" s="166">
        <f t="shared" si="0"/>
        <v>0</v>
      </c>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row>
    <row r="38" spans="1:86" s="146" customFormat="1" ht="15" customHeight="1" x14ac:dyDescent="0.25">
      <c r="A38" s="143"/>
      <c r="B38" s="452" t="s">
        <v>151</v>
      </c>
      <c r="C38" s="168"/>
      <c r="D38" s="165"/>
      <c r="E38" s="147" t="s">
        <v>145</v>
      </c>
      <c r="F38" s="148"/>
      <c r="G38" s="149"/>
      <c r="H38" s="150"/>
      <c r="I38" s="151"/>
      <c r="J38" s="149"/>
      <c r="K38" s="169"/>
      <c r="L38" s="167"/>
      <c r="M38" s="166">
        <f t="shared" si="0"/>
        <v>0</v>
      </c>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row>
    <row r="39" spans="1:86" s="146" customFormat="1" ht="15" customHeight="1" x14ac:dyDescent="0.25">
      <c r="A39" s="143"/>
      <c r="B39" s="453"/>
      <c r="C39" s="168"/>
      <c r="D39" s="165"/>
      <c r="E39" s="147" t="s">
        <v>524</v>
      </c>
      <c r="F39" s="148"/>
      <c r="G39" s="149"/>
      <c r="H39" s="150"/>
      <c r="I39" s="151"/>
      <c r="J39" s="149"/>
      <c r="K39" s="169"/>
      <c r="L39" s="167"/>
      <c r="M39" s="166">
        <f t="shared" si="0"/>
        <v>0</v>
      </c>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row>
    <row r="40" spans="1:86" s="146" customFormat="1" ht="15" customHeight="1" x14ac:dyDescent="0.25">
      <c r="A40" s="143"/>
      <c r="B40" s="453"/>
      <c r="C40" s="168"/>
      <c r="D40" s="165"/>
      <c r="E40" s="147" t="s">
        <v>166</v>
      </c>
      <c r="F40" s="148"/>
      <c r="G40" s="149"/>
      <c r="H40" s="150"/>
      <c r="I40" s="151"/>
      <c r="J40" s="149"/>
      <c r="K40" s="169"/>
      <c r="L40" s="167"/>
      <c r="M40" s="166">
        <f t="shared" si="0"/>
        <v>0</v>
      </c>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row>
    <row r="41" spans="1:86" s="146" customFormat="1" ht="15" customHeight="1" x14ac:dyDescent="0.25">
      <c r="A41" s="143"/>
      <c r="B41" s="453"/>
      <c r="C41" s="168"/>
      <c r="D41" s="165"/>
      <c r="E41" s="147" t="s">
        <v>147</v>
      </c>
      <c r="F41" s="148"/>
      <c r="G41" s="149"/>
      <c r="H41" s="150"/>
      <c r="I41" s="151"/>
      <c r="J41" s="149"/>
      <c r="K41" s="169"/>
      <c r="L41" s="167"/>
      <c r="M41" s="166">
        <f t="shared" si="0"/>
        <v>0</v>
      </c>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row>
    <row r="42" spans="1:86" s="146" customFormat="1" ht="15" customHeight="1" x14ac:dyDescent="0.25">
      <c r="A42" s="143"/>
      <c r="B42" s="454"/>
      <c r="C42" s="170"/>
      <c r="D42" s="165"/>
      <c r="E42" s="155" t="s">
        <v>561</v>
      </c>
      <c r="F42" s="148"/>
      <c r="G42" s="149"/>
      <c r="H42" s="150"/>
      <c r="I42" s="151"/>
      <c r="J42" s="149"/>
      <c r="K42" s="169"/>
      <c r="L42" s="167"/>
      <c r="M42" s="166">
        <f t="shared" si="0"/>
        <v>0</v>
      </c>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row>
    <row r="43" spans="1:86" s="171" customFormat="1" ht="15" customHeight="1" x14ac:dyDescent="0.25">
      <c r="A43" s="133"/>
      <c r="B43" s="149" t="s">
        <v>493</v>
      </c>
      <c r="C43" s="168" t="s">
        <v>493</v>
      </c>
      <c r="D43" s="165" t="s">
        <v>493</v>
      </c>
      <c r="E43" s="149" t="s">
        <v>493</v>
      </c>
      <c r="F43" s="148" t="s">
        <v>493</v>
      </c>
      <c r="G43" s="149" t="s">
        <v>493</v>
      </c>
      <c r="H43" s="150" t="s">
        <v>493</v>
      </c>
      <c r="I43" s="210" t="s">
        <v>493</v>
      </c>
      <c r="J43" s="149" t="s">
        <v>493</v>
      </c>
      <c r="K43" s="153" t="s">
        <v>493</v>
      </c>
      <c r="L43" s="149" t="s">
        <v>493</v>
      </c>
      <c r="M43" s="153" t="s">
        <v>493</v>
      </c>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row>
    <row r="44" spans="1:86" s="143" customFormat="1" ht="15" customHeight="1" x14ac:dyDescent="0.25">
      <c r="B44" s="172"/>
      <c r="C44" s="172"/>
      <c r="D44" s="173"/>
      <c r="E44" s="173"/>
      <c r="F44" s="173"/>
      <c r="G44" s="173"/>
      <c r="H44" s="173"/>
      <c r="I44" s="173"/>
      <c r="J44" s="173"/>
      <c r="K44" s="172"/>
      <c r="L44" s="172"/>
      <c r="M44" s="172"/>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row>
    <row r="45" spans="1:86" s="143" customFormat="1" ht="15" customHeight="1" x14ac:dyDescent="0.25">
      <c r="B45" s="200" t="s">
        <v>656</v>
      </c>
      <c r="D45" s="133"/>
      <c r="E45" s="133"/>
      <c r="F45" s="133"/>
      <c r="G45" s="133"/>
      <c r="H45" s="133"/>
      <c r="I45" s="133"/>
      <c r="J45" s="133"/>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row>
    <row r="46" spans="1:86" s="44" customFormat="1" ht="3" customHeight="1" x14ac:dyDescent="0.25">
      <c r="A46" s="134"/>
      <c r="B46" s="62"/>
      <c r="C46" s="62"/>
      <c r="D46" s="184"/>
      <c r="E46" s="184"/>
      <c r="F46" s="184"/>
      <c r="G46" s="184"/>
      <c r="H46" s="184"/>
      <c r="I46" s="184"/>
      <c r="J46" s="184"/>
      <c r="K46" s="43"/>
      <c r="L46" s="43"/>
      <c r="M46" s="43"/>
    </row>
    <row r="47" spans="1:86" s="44" customFormat="1" x14ac:dyDescent="0.2">
      <c r="A47" s="185"/>
      <c r="B47" s="448" t="s">
        <v>679</v>
      </c>
      <c r="C47" s="448"/>
      <c r="D47" s="448"/>
      <c r="E47" s="448"/>
      <c r="F47" s="448"/>
      <c r="G47" s="448"/>
      <c r="H47" s="448"/>
      <c r="I47" s="448"/>
      <c r="J47" s="448"/>
      <c r="K47" s="448"/>
      <c r="L47" s="448"/>
      <c r="M47" s="448"/>
    </row>
    <row r="48" spans="1:86" s="44" customFormat="1" x14ac:dyDescent="0.2">
      <c r="A48" s="185"/>
      <c r="B48" s="448"/>
      <c r="C48" s="448"/>
      <c r="D48" s="448"/>
      <c r="E48" s="448"/>
      <c r="F48" s="448"/>
      <c r="G48" s="448"/>
      <c r="H48" s="448"/>
      <c r="I48" s="448"/>
      <c r="J48" s="448"/>
      <c r="K48" s="448"/>
      <c r="L48" s="448"/>
      <c r="M48" s="448"/>
    </row>
    <row r="49" spans="1:10" s="44" customFormat="1" x14ac:dyDescent="0.25">
      <c r="A49" s="185"/>
      <c r="B49" s="63" t="s">
        <v>680</v>
      </c>
      <c r="C49" s="63"/>
      <c r="D49" s="107"/>
      <c r="E49" s="107"/>
      <c r="F49" s="107"/>
      <c r="G49" s="107"/>
      <c r="H49" s="107"/>
      <c r="I49" s="107"/>
      <c r="J49" s="107"/>
    </row>
    <row r="50" spans="1:10" s="44" customFormat="1" x14ac:dyDescent="0.25">
      <c r="A50" s="185"/>
      <c r="B50" s="63"/>
      <c r="C50" s="63"/>
      <c r="D50" s="107"/>
      <c r="E50" s="107"/>
      <c r="F50" s="107"/>
      <c r="G50" s="107"/>
      <c r="H50" s="107"/>
      <c r="I50" s="107"/>
      <c r="J50" s="107"/>
    </row>
    <row r="51" spans="1:10" s="44" customFormat="1" x14ac:dyDescent="0.25">
      <c r="A51" s="185"/>
      <c r="B51" s="63"/>
      <c r="C51" s="63"/>
      <c r="D51" s="107"/>
      <c r="E51" s="107"/>
      <c r="F51" s="107"/>
      <c r="G51" s="107"/>
      <c r="H51" s="107"/>
      <c r="I51" s="107"/>
      <c r="J51" s="107"/>
    </row>
    <row r="52" spans="1:10" s="44" customFormat="1" x14ac:dyDescent="0.25">
      <c r="A52" s="185"/>
      <c r="B52" s="63"/>
      <c r="C52" s="63"/>
      <c r="D52" s="107"/>
      <c r="E52" s="107"/>
      <c r="F52" s="107"/>
      <c r="G52" s="107"/>
      <c r="H52" s="107"/>
      <c r="I52" s="107"/>
      <c r="J52" s="107"/>
    </row>
    <row r="53" spans="1:10" s="44" customFormat="1" x14ac:dyDescent="0.25">
      <c r="A53" s="185"/>
      <c r="B53" s="63"/>
      <c r="C53" s="63"/>
      <c r="D53" s="107"/>
      <c r="E53" s="107"/>
      <c r="F53" s="107"/>
      <c r="G53" s="107"/>
      <c r="H53" s="107"/>
      <c r="I53" s="107"/>
      <c r="J53" s="107"/>
    </row>
    <row r="54" spans="1:10" s="44" customFormat="1" x14ac:dyDescent="0.25">
      <c r="A54" s="185"/>
      <c r="B54" s="63"/>
      <c r="C54" s="63"/>
      <c r="D54" s="107"/>
      <c r="E54" s="107"/>
      <c r="F54" s="107"/>
      <c r="G54" s="107"/>
      <c r="H54" s="107"/>
      <c r="I54" s="107"/>
      <c r="J54" s="107"/>
    </row>
    <row r="55" spans="1:10" s="44" customFormat="1" x14ac:dyDescent="0.25">
      <c r="A55" s="185"/>
      <c r="B55" s="63"/>
      <c r="C55" s="63"/>
      <c r="D55" s="107"/>
      <c r="E55" s="107"/>
      <c r="F55" s="107"/>
      <c r="G55" s="107"/>
      <c r="H55" s="107"/>
      <c r="I55" s="107"/>
      <c r="J55" s="107"/>
    </row>
    <row r="56" spans="1:10" s="44" customFormat="1" x14ac:dyDescent="0.25">
      <c r="A56" s="185"/>
      <c r="B56" s="63"/>
      <c r="C56" s="63"/>
      <c r="D56" s="107"/>
      <c r="E56" s="107"/>
      <c r="F56" s="107"/>
      <c r="G56" s="107"/>
      <c r="H56" s="107"/>
      <c r="I56" s="107"/>
      <c r="J56" s="107"/>
    </row>
    <row r="57" spans="1:10" s="44" customFormat="1" x14ac:dyDescent="0.25">
      <c r="A57" s="185"/>
      <c r="B57" s="63"/>
      <c r="C57" s="63"/>
      <c r="D57" s="107"/>
      <c r="E57" s="107"/>
      <c r="F57" s="107"/>
      <c r="G57" s="107"/>
      <c r="H57" s="107"/>
      <c r="I57" s="107"/>
      <c r="J57" s="107"/>
    </row>
    <row r="58" spans="1:10" s="44" customFormat="1" x14ac:dyDescent="0.25">
      <c r="A58" s="185"/>
      <c r="B58" s="63"/>
      <c r="C58" s="63"/>
      <c r="D58" s="107"/>
      <c r="E58" s="107"/>
      <c r="F58" s="107"/>
      <c r="G58" s="107"/>
      <c r="H58" s="107"/>
      <c r="I58" s="107"/>
      <c r="J58" s="107"/>
    </row>
    <row r="59" spans="1:10" s="44" customFormat="1" x14ac:dyDescent="0.25">
      <c r="A59" s="185"/>
      <c r="B59" s="63"/>
      <c r="C59" s="63"/>
      <c r="D59" s="107"/>
      <c r="E59" s="107"/>
      <c r="F59" s="107"/>
      <c r="G59" s="107"/>
      <c r="H59" s="107"/>
      <c r="I59" s="107"/>
      <c r="J59" s="107"/>
    </row>
    <row r="60" spans="1:10" s="44" customFormat="1" x14ac:dyDescent="0.25">
      <c r="A60" s="185"/>
      <c r="B60" s="63"/>
      <c r="C60" s="63"/>
      <c r="D60" s="107"/>
      <c r="E60" s="107"/>
      <c r="F60" s="107"/>
      <c r="G60" s="107"/>
      <c r="H60" s="107"/>
      <c r="I60" s="107"/>
      <c r="J60" s="107"/>
    </row>
    <row r="61" spans="1:10" s="44" customFormat="1" x14ac:dyDescent="0.25">
      <c r="A61" s="185"/>
      <c r="B61" s="63"/>
      <c r="C61" s="63"/>
      <c r="D61" s="107"/>
      <c r="E61" s="107"/>
      <c r="F61" s="107"/>
      <c r="G61" s="107"/>
      <c r="H61" s="107"/>
      <c r="I61" s="107"/>
      <c r="J61" s="107"/>
    </row>
    <row r="62" spans="1:10" s="44" customFormat="1" x14ac:dyDescent="0.25">
      <c r="A62" s="185"/>
      <c r="B62" s="63"/>
      <c r="C62" s="63"/>
      <c r="D62" s="107"/>
      <c r="E62" s="107"/>
      <c r="F62" s="107"/>
      <c r="G62" s="107"/>
      <c r="H62" s="107"/>
      <c r="I62" s="107"/>
      <c r="J62" s="107"/>
    </row>
    <row r="63" spans="1:10" s="44" customFormat="1" x14ac:dyDescent="0.25">
      <c r="A63" s="185"/>
      <c r="B63" s="63"/>
      <c r="C63" s="63"/>
      <c r="D63" s="107"/>
      <c r="E63" s="107"/>
      <c r="F63" s="107"/>
      <c r="G63" s="107"/>
      <c r="H63" s="107"/>
      <c r="I63" s="107"/>
      <c r="J63" s="107"/>
    </row>
    <row r="64" spans="1:10" s="44" customFormat="1" x14ac:dyDescent="0.25">
      <c r="A64" s="185"/>
      <c r="B64" s="63"/>
      <c r="C64" s="63"/>
      <c r="D64" s="107"/>
      <c r="E64" s="107"/>
      <c r="F64" s="107"/>
      <c r="G64" s="107"/>
      <c r="H64" s="107"/>
      <c r="I64" s="107"/>
      <c r="J64" s="107"/>
    </row>
    <row r="65" spans="1:10" s="44" customFormat="1" x14ac:dyDescent="0.25">
      <c r="A65" s="185"/>
      <c r="B65" s="63"/>
      <c r="C65" s="63"/>
      <c r="D65" s="107"/>
      <c r="E65" s="107"/>
      <c r="F65" s="107"/>
      <c r="G65" s="107"/>
      <c r="H65" s="107"/>
      <c r="I65" s="107"/>
      <c r="J65" s="107"/>
    </row>
    <row r="66" spans="1:10" s="44" customFormat="1" x14ac:dyDescent="0.25">
      <c r="A66" s="185"/>
      <c r="B66" s="63"/>
      <c r="C66" s="63"/>
      <c r="D66" s="107"/>
      <c r="E66" s="107"/>
      <c r="F66" s="107"/>
      <c r="G66" s="107"/>
      <c r="H66" s="107"/>
      <c r="I66" s="107"/>
      <c r="J66" s="107"/>
    </row>
    <row r="67" spans="1:10" s="44" customFormat="1" x14ac:dyDescent="0.25">
      <c r="A67" s="185"/>
      <c r="B67" s="63"/>
      <c r="C67" s="63"/>
      <c r="D67" s="107"/>
      <c r="E67" s="107"/>
      <c r="F67" s="107"/>
      <c r="G67" s="107"/>
      <c r="H67" s="107"/>
      <c r="I67" s="107"/>
      <c r="J67" s="107"/>
    </row>
    <row r="68" spans="1:10" s="44" customFormat="1" x14ac:dyDescent="0.25">
      <c r="A68" s="185"/>
      <c r="B68" s="63"/>
      <c r="C68" s="63"/>
      <c r="D68" s="107"/>
      <c r="E68" s="107"/>
      <c r="F68" s="107"/>
      <c r="G68" s="107"/>
      <c r="H68" s="107"/>
      <c r="I68" s="107"/>
      <c r="J68" s="107"/>
    </row>
    <row r="69" spans="1:10" s="44" customFormat="1" x14ac:dyDescent="0.25">
      <c r="A69" s="185"/>
      <c r="B69" s="63"/>
      <c r="C69" s="63"/>
      <c r="D69" s="107"/>
      <c r="E69" s="107"/>
      <c r="F69" s="107"/>
      <c r="G69" s="107"/>
      <c r="H69" s="107"/>
      <c r="I69" s="107"/>
      <c r="J69" s="107"/>
    </row>
    <row r="70" spans="1:10" s="44" customFormat="1" x14ac:dyDescent="0.25">
      <c r="A70" s="185"/>
      <c r="B70" s="63"/>
      <c r="C70" s="63"/>
      <c r="D70" s="107"/>
      <c r="E70" s="107"/>
      <c r="F70" s="107"/>
      <c r="G70" s="107"/>
      <c r="H70" s="107"/>
      <c r="I70" s="107"/>
      <c r="J70" s="107"/>
    </row>
    <row r="71" spans="1:10" s="44" customFormat="1" x14ac:dyDescent="0.25">
      <c r="A71" s="185"/>
      <c r="B71" s="63"/>
      <c r="C71" s="63"/>
      <c r="D71" s="107"/>
      <c r="E71" s="107"/>
      <c r="F71" s="107"/>
      <c r="G71" s="107"/>
      <c r="H71" s="107"/>
      <c r="I71" s="107"/>
      <c r="J71" s="107"/>
    </row>
    <row r="72" spans="1:10" s="44" customFormat="1" x14ac:dyDescent="0.25">
      <c r="A72" s="185"/>
      <c r="B72" s="63"/>
      <c r="C72" s="63"/>
      <c r="D72" s="107"/>
      <c r="E72" s="107"/>
      <c r="F72" s="107"/>
      <c r="G72" s="107"/>
      <c r="H72" s="107"/>
      <c r="I72" s="107"/>
      <c r="J72" s="107"/>
    </row>
    <row r="73" spans="1:10" s="44" customFormat="1" x14ac:dyDescent="0.25">
      <c r="A73" s="185"/>
      <c r="B73" s="63"/>
      <c r="C73" s="63"/>
      <c r="D73" s="107"/>
      <c r="E73" s="107"/>
      <c r="F73" s="107"/>
      <c r="G73" s="107"/>
      <c r="H73" s="107"/>
      <c r="I73" s="107"/>
      <c r="J73" s="107"/>
    </row>
    <row r="74" spans="1:10" s="44" customFormat="1" x14ac:dyDescent="0.25">
      <c r="A74" s="185"/>
      <c r="B74" s="63"/>
      <c r="C74" s="63"/>
      <c r="D74" s="107"/>
      <c r="E74" s="107"/>
      <c r="F74" s="107"/>
      <c r="G74" s="107"/>
      <c r="H74" s="107"/>
      <c r="I74" s="107"/>
      <c r="J74" s="107"/>
    </row>
    <row r="75" spans="1:10" s="44" customFormat="1" x14ac:dyDescent="0.25">
      <c r="A75" s="185"/>
      <c r="B75" s="63"/>
      <c r="C75" s="63"/>
      <c r="D75" s="107"/>
      <c r="E75" s="107"/>
      <c r="F75" s="107"/>
      <c r="G75" s="107"/>
      <c r="H75" s="107"/>
      <c r="I75" s="107"/>
      <c r="J75" s="107"/>
    </row>
    <row r="76" spans="1:10" s="44" customFormat="1" x14ac:dyDescent="0.25">
      <c r="A76" s="185"/>
      <c r="B76" s="63"/>
      <c r="C76" s="63"/>
      <c r="D76" s="107"/>
      <c r="E76" s="107"/>
      <c r="F76" s="107"/>
      <c r="G76" s="107"/>
      <c r="H76" s="107"/>
      <c r="I76" s="107"/>
      <c r="J76" s="107"/>
    </row>
    <row r="77" spans="1:10" s="44" customFormat="1" x14ac:dyDescent="0.25">
      <c r="A77" s="185"/>
      <c r="B77" s="63"/>
      <c r="C77" s="63"/>
      <c r="D77" s="107"/>
      <c r="E77" s="107"/>
      <c r="F77" s="107"/>
      <c r="G77" s="107"/>
      <c r="H77" s="107"/>
      <c r="I77" s="107"/>
      <c r="J77" s="107"/>
    </row>
    <row r="78" spans="1:10" s="44" customFormat="1" x14ac:dyDescent="0.25">
      <c r="A78" s="185"/>
      <c r="B78" s="63"/>
      <c r="C78" s="63"/>
      <c r="D78" s="107"/>
      <c r="E78" s="107"/>
      <c r="F78" s="107"/>
      <c r="G78" s="107"/>
      <c r="H78" s="107"/>
      <c r="I78" s="107"/>
      <c r="J78" s="107"/>
    </row>
    <row r="79" spans="1:10" s="44" customFormat="1" x14ac:dyDescent="0.25">
      <c r="A79" s="185"/>
      <c r="B79" s="63"/>
      <c r="C79" s="63"/>
      <c r="D79" s="107"/>
      <c r="E79" s="107"/>
      <c r="F79" s="107"/>
      <c r="G79" s="107"/>
      <c r="H79" s="107"/>
      <c r="I79" s="107"/>
      <c r="J79" s="107"/>
    </row>
    <row r="80" spans="1:10" s="44" customFormat="1" x14ac:dyDescent="0.25">
      <c r="A80" s="185"/>
      <c r="B80" s="63"/>
      <c r="C80" s="63"/>
      <c r="D80" s="107"/>
      <c r="E80" s="107"/>
      <c r="F80" s="107"/>
      <c r="G80" s="107"/>
      <c r="H80" s="107"/>
      <c r="I80" s="107"/>
      <c r="J80" s="107"/>
    </row>
    <row r="81" spans="1:10" s="44" customFormat="1" x14ac:dyDescent="0.25">
      <c r="A81" s="185"/>
      <c r="B81" s="63"/>
      <c r="C81" s="63"/>
      <c r="D81" s="107"/>
      <c r="E81" s="107"/>
      <c r="F81" s="107"/>
      <c r="G81" s="107"/>
      <c r="H81" s="107"/>
      <c r="I81" s="107"/>
      <c r="J81" s="107"/>
    </row>
    <row r="82" spans="1:10" s="44" customFormat="1" x14ac:dyDescent="0.25">
      <c r="A82" s="185"/>
      <c r="B82" s="63"/>
      <c r="C82" s="63"/>
      <c r="D82" s="107"/>
      <c r="E82" s="107"/>
      <c r="F82" s="107"/>
      <c r="G82" s="107"/>
      <c r="H82" s="107"/>
      <c r="I82" s="107"/>
      <c r="J82" s="107"/>
    </row>
    <row r="83" spans="1:10" s="44" customFormat="1" x14ac:dyDescent="0.25">
      <c r="A83" s="185"/>
      <c r="B83" s="63"/>
      <c r="C83" s="63"/>
      <c r="D83" s="107"/>
      <c r="E83" s="107"/>
      <c r="F83" s="107"/>
      <c r="G83" s="107"/>
      <c r="H83" s="107"/>
      <c r="I83" s="107"/>
      <c r="J83" s="107"/>
    </row>
    <row r="84" spans="1:10" s="44" customFormat="1" x14ac:dyDescent="0.25">
      <c r="A84" s="185"/>
      <c r="B84" s="63"/>
      <c r="C84" s="63"/>
      <c r="D84" s="107"/>
      <c r="E84" s="107"/>
      <c r="F84" s="107"/>
      <c r="G84" s="107"/>
      <c r="H84" s="107"/>
      <c r="I84" s="107"/>
      <c r="J84" s="107"/>
    </row>
    <row r="85" spans="1:10" s="44" customFormat="1" x14ac:dyDescent="0.25">
      <c r="A85" s="185"/>
      <c r="B85" s="63"/>
      <c r="C85" s="63"/>
      <c r="D85" s="107"/>
      <c r="E85" s="107"/>
      <c r="F85" s="107"/>
      <c r="G85" s="107"/>
      <c r="H85" s="107"/>
      <c r="I85" s="107"/>
      <c r="J85" s="107"/>
    </row>
    <row r="86" spans="1:10" s="44" customFormat="1" x14ac:dyDescent="0.25">
      <c r="A86" s="185"/>
      <c r="B86" s="63"/>
      <c r="C86" s="63"/>
      <c r="D86" s="107"/>
      <c r="E86" s="107"/>
      <c r="F86" s="107"/>
      <c r="G86" s="107"/>
      <c r="H86" s="107"/>
      <c r="I86" s="107"/>
      <c r="J86" s="107"/>
    </row>
    <row r="87" spans="1:10" s="44" customFormat="1" x14ac:dyDescent="0.25">
      <c r="A87" s="185"/>
      <c r="B87" s="63"/>
      <c r="C87" s="63"/>
      <c r="D87" s="107"/>
      <c r="E87" s="107"/>
      <c r="F87" s="107"/>
      <c r="G87" s="107"/>
      <c r="H87" s="107"/>
      <c r="I87" s="107"/>
      <c r="J87" s="107"/>
    </row>
    <row r="88" spans="1:10" s="44" customFormat="1" x14ac:dyDescent="0.25">
      <c r="A88" s="185"/>
      <c r="B88" s="63"/>
      <c r="C88" s="63"/>
      <c r="D88" s="107"/>
      <c r="E88" s="107"/>
      <c r="F88" s="107"/>
      <c r="G88" s="107"/>
      <c r="H88" s="107"/>
      <c r="I88" s="107"/>
      <c r="J88" s="107"/>
    </row>
    <row r="89" spans="1:10" s="44" customFormat="1" x14ac:dyDescent="0.25">
      <c r="A89" s="185"/>
      <c r="B89" s="63"/>
      <c r="C89" s="63"/>
      <c r="D89" s="107"/>
      <c r="E89" s="107"/>
      <c r="F89" s="107"/>
      <c r="G89" s="107"/>
      <c r="H89" s="107"/>
      <c r="I89" s="107"/>
      <c r="J89" s="107"/>
    </row>
    <row r="90" spans="1:10" s="44" customFormat="1" x14ac:dyDescent="0.25">
      <c r="A90" s="185"/>
      <c r="B90" s="63"/>
      <c r="C90" s="63"/>
      <c r="D90" s="107"/>
      <c r="E90" s="107"/>
      <c r="F90" s="107"/>
      <c r="G90" s="107"/>
      <c r="H90" s="107"/>
      <c r="I90" s="107"/>
      <c r="J90" s="107"/>
    </row>
    <row r="91" spans="1:10" s="44" customFormat="1" x14ac:dyDescent="0.25">
      <c r="A91" s="185"/>
      <c r="B91" s="63"/>
      <c r="C91" s="63"/>
      <c r="D91" s="107"/>
      <c r="E91" s="107"/>
      <c r="F91" s="107"/>
      <c r="G91" s="107"/>
      <c r="H91" s="107"/>
      <c r="I91" s="107"/>
      <c r="J91" s="107"/>
    </row>
    <row r="92" spans="1:10" s="44" customFormat="1" x14ac:dyDescent="0.25">
      <c r="A92" s="185"/>
      <c r="B92" s="63"/>
      <c r="C92" s="63"/>
      <c r="D92" s="107"/>
      <c r="E92" s="107"/>
      <c r="F92" s="107"/>
      <c r="G92" s="107"/>
      <c r="H92" s="107"/>
      <c r="I92" s="107"/>
      <c r="J92" s="107"/>
    </row>
    <row r="93" spans="1:10" s="44" customFormat="1" x14ac:dyDescent="0.25">
      <c r="A93" s="185"/>
      <c r="B93" s="63"/>
      <c r="C93" s="63"/>
      <c r="D93" s="107"/>
      <c r="E93" s="107"/>
      <c r="F93" s="107"/>
      <c r="G93" s="107"/>
      <c r="H93" s="107"/>
      <c r="I93" s="107"/>
      <c r="J93" s="107"/>
    </row>
    <row r="94" spans="1:10" s="44" customFormat="1" x14ac:dyDescent="0.25">
      <c r="A94" s="185"/>
      <c r="B94" s="63"/>
      <c r="C94" s="63"/>
      <c r="D94" s="107"/>
      <c r="E94" s="107"/>
      <c r="F94" s="107"/>
      <c r="G94" s="107"/>
      <c r="H94" s="107"/>
      <c r="I94" s="107"/>
      <c r="J94" s="107"/>
    </row>
    <row r="95" spans="1:10" s="44" customFormat="1" x14ac:dyDescent="0.25">
      <c r="A95" s="185"/>
      <c r="B95" s="63"/>
      <c r="C95" s="63"/>
      <c r="D95" s="107"/>
      <c r="E95" s="107"/>
      <c r="F95" s="107"/>
      <c r="G95" s="107"/>
      <c r="H95" s="107"/>
      <c r="I95" s="107"/>
      <c r="J95" s="107"/>
    </row>
    <row r="96" spans="1:10" s="44" customFormat="1" x14ac:dyDescent="0.25">
      <c r="A96" s="185"/>
      <c r="B96" s="63"/>
      <c r="C96" s="63"/>
      <c r="D96" s="107"/>
      <c r="E96" s="107"/>
      <c r="F96" s="107"/>
      <c r="G96" s="107"/>
      <c r="H96" s="107"/>
      <c r="I96" s="107"/>
      <c r="J96" s="107"/>
    </row>
    <row r="97" spans="1:10" s="44" customFormat="1" x14ac:dyDescent="0.25">
      <c r="A97" s="185"/>
      <c r="B97" s="63"/>
      <c r="C97" s="63"/>
      <c r="D97" s="107"/>
      <c r="E97" s="107"/>
      <c r="F97" s="107"/>
      <c r="G97" s="107"/>
      <c r="H97" s="107"/>
      <c r="I97" s="107"/>
      <c r="J97" s="107"/>
    </row>
    <row r="98" spans="1:10" s="44" customFormat="1" x14ac:dyDescent="0.25">
      <c r="A98" s="185"/>
      <c r="B98" s="63"/>
      <c r="C98" s="63"/>
      <c r="D98" s="107"/>
      <c r="E98" s="107"/>
      <c r="F98" s="107"/>
      <c r="G98" s="107"/>
      <c r="H98" s="107"/>
      <c r="I98" s="107"/>
      <c r="J98" s="107"/>
    </row>
    <row r="99" spans="1:10" s="44" customFormat="1" x14ac:dyDescent="0.25">
      <c r="A99" s="185"/>
      <c r="B99" s="63"/>
      <c r="C99" s="63"/>
      <c r="D99" s="107"/>
      <c r="E99" s="107"/>
      <c r="F99" s="107"/>
      <c r="G99" s="107"/>
      <c r="H99" s="107"/>
      <c r="I99" s="107"/>
      <c r="J99" s="107"/>
    </row>
    <row r="100" spans="1:10" s="44" customFormat="1" x14ac:dyDescent="0.25">
      <c r="A100" s="185"/>
      <c r="B100" s="63"/>
      <c r="C100" s="63"/>
      <c r="D100" s="107"/>
      <c r="E100" s="107"/>
      <c r="F100" s="107"/>
      <c r="G100" s="107"/>
      <c r="H100" s="107"/>
      <c r="I100" s="107"/>
      <c r="J100" s="107"/>
    </row>
    <row r="101" spans="1:10" s="44" customFormat="1" x14ac:dyDescent="0.25">
      <c r="A101" s="185"/>
      <c r="B101" s="63"/>
      <c r="C101" s="63"/>
      <c r="D101" s="107"/>
      <c r="E101" s="107"/>
      <c r="F101" s="107"/>
      <c r="G101" s="107"/>
      <c r="H101" s="107"/>
      <c r="I101" s="107"/>
      <c r="J101" s="107"/>
    </row>
    <row r="102" spans="1:10" s="44" customFormat="1" x14ac:dyDescent="0.25">
      <c r="A102" s="185"/>
      <c r="B102" s="63"/>
      <c r="C102" s="63"/>
      <c r="D102" s="107"/>
      <c r="E102" s="107"/>
      <c r="F102" s="107"/>
      <c r="G102" s="107"/>
      <c r="H102" s="107"/>
      <c r="I102" s="107"/>
      <c r="J102" s="107"/>
    </row>
    <row r="103" spans="1:10" s="44" customFormat="1" x14ac:dyDescent="0.25">
      <c r="A103" s="185"/>
      <c r="B103" s="63"/>
      <c r="C103" s="63"/>
      <c r="D103" s="107"/>
      <c r="E103" s="107"/>
      <c r="F103" s="107"/>
      <c r="G103" s="107"/>
      <c r="H103" s="107"/>
      <c r="I103" s="107"/>
      <c r="J103" s="107"/>
    </row>
    <row r="104" spans="1:10" s="44" customFormat="1" x14ac:dyDescent="0.25">
      <c r="A104" s="185"/>
      <c r="B104" s="63"/>
      <c r="C104" s="63"/>
      <c r="D104" s="107"/>
      <c r="E104" s="107"/>
      <c r="F104" s="107"/>
      <c r="G104" s="107"/>
      <c r="H104" s="107"/>
      <c r="I104" s="107"/>
      <c r="J104" s="107"/>
    </row>
    <row r="105" spans="1:10" s="44" customFormat="1" x14ac:dyDescent="0.25">
      <c r="A105" s="185"/>
      <c r="B105" s="63"/>
      <c r="C105" s="63"/>
      <c r="D105" s="107"/>
      <c r="E105" s="107"/>
      <c r="F105" s="107"/>
      <c r="G105" s="107"/>
      <c r="H105" s="107"/>
      <c r="I105" s="107"/>
      <c r="J105" s="107"/>
    </row>
    <row r="106" spans="1:10" s="44" customFormat="1" x14ac:dyDescent="0.25">
      <c r="A106" s="185"/>
      <c r="B106" s="63"/>
      <c r="C106" s="63"/>
      <c r="D106" s="107"/>
      <c r="E106" s="107"/>
      <c r="F106" s="107"/>
      <c r="G106" s="107"/>
      <c r="H106" s="107"/>
      <c r="I106" s="107"/>
      <c r="J106" s="107"/>
    </row>
    <row r="107" spans="1:10" s="44" customFormat="1" x14ac:dyDescent="0.25">
      <c r="A107" s="185"/>
      <c r="B107" s="63"/>
      <c r="C107" s="63"/>
      <c r="D107" s="107"/>
      <c r="E107" s="107"/>
      <c r="F107" s="107"/>
      <c r="G107" s="107"/>
      <c r="H107" s="107"/>
      <c r="I107" s="107"/>
      <c r="J107" s="107"/>
    </row>
    <row r="108" spans="1:10" s="44" customFormat="1" x14ac:dyDescent="0.25">
      <c r="A108" s="185"/>
      <c r="B108" s="63"/>
      <c r="C108" s="63"/>
      <c r="D108" s="107"/>
      <c r="E108" s="107"/>
      <c r="F108" s="107"/>
      <c r="G108" s="107"/>
      <c r="H108" s="107"/>
      <c r="I108" s="107"/>
      <c r="J108" s="107"/>
    </row>
    <row r="109" spans="1:10" s="44" customFormat="1" x14ac:dyDescent="0.25">
      <c r="A109" s="185"/>
      <c r="B109" s="63"/>
      <c r="C109" s="63"/>
      <c r="D109" s="107"/>
      <c r="E109" s="107"/>
      <c r="F109" s="107"/>
      <c r="G109" s="107"/>
      <c r="H109" s="107"/>
      <c r="I109" s="107"/>
      <c r="J109" s="107"/>
    </row>
    <row r="110" spans="1:10" s="44" customFormat="1" x14ac:dyDescent="0.25">
      <c r="A110" s="185"/>
      <c r="B110" s="63"/>
      <c r="C110" s="63"/>
      <c r="D110" s="107"/>
      <c r="E110" s="107"/>
      <c r="F110" s="107"/>
      <c r="G110" s="107"/>
      <c r="H110" s="107"/>
      <c r="I110" s="107"/>
      <c r="J110" s="107"/>
    </row>
    <row r="111" spans="1:10" s="44" customFormat="1" x14ac:dyDescent="0.25">
      <c r="A111" s="185"/>
      <c r="B111" s="63"/>
      <c r="C111" s="63"/>
      <c r="D111" s="107"/>
      <c r="E111" s="107"/>
      <c r="F111" s="107"/>
      <c r="G111" s="107"/>
      <c r="H111" s="107"/>
      <c r="I111" s="107"/>
      <c r="J111" s="107"/>
    </row>
    <row r="112" spans="1:10" s="44" customFormat="1" x14ac:dyDescent="0.25">
      <c r="A112" s="185"/>
      <c r="B112" s="63"/>
      <c r="C112" s="63"/>
      <c r="D112" s="107"/>
      <c r="E112" s="107"/>
      <c r="F112" s="107"/>
      <c r="G112" s="107"/>
      <c r="H112" s="107"/>
      <c r="I112" s="107"/>
      <c r="J112" s="107"/>
    </row>
    <row r="113" spans="1:10" s="44" customFormat="1" x14ac:dyDescent="0.25">
      <c r="A113" s="185"/>
      <c r="B113" s="63"/>
      <c r="C113" s="63"/>
      <c r="D113" s="107"/>
      <c r="E113" s="107"/>
      <c r="F113" s="107"/>
      <c r="G113" s="107"/>
      <c r="H113" s="107"/>
      <c r="I113" s="107"/>
      <c r="J113" s="107"/>
    </row>
    <row r="114" spans="1:10" s="44" customFormat="1" x14ac:dyDescent="0.25">
      <c r="A114" s="185"/>
      <c r="B114" s="63"/>
      <c r="C114" s="63"/>
      <c r="D114" s="107"/>
      <c r="E114" s="107"/>
      <c r="F114" s="107"/>
      <c r="G114" s="107"/>
      <c r="H114" s="107"/>
      <c r="I114" s="107"/>
      <c r="J114" s="107"/>
    </row>
    <row r="115" spans="1:10" s="44" customFormat="1" x14ac:dyDescent="0.25">
      <c r="A115" s="185"/>
      <c r="B115" s="63"/>
      <c r="C115" s="63"/>
      <c r="D115" s="107"/>
      <c r="E115" s="107"/>
      <c r="F115" s="107"/>
      <c r="G115" s="107"/>
      <c r="H115" s="107"/>
      <c r="I115" s="107"/>
      <c r="J115" s="107"/>
    </row>
    <row r="116" spans="1:10" s="44" customFormat="1" x14ac:dyDescent="0.25">
      <c r="A116" s="185"/>
      <c r="B116" s="63"/>
      <c r="C116" s="63"/>
      <c r="D116" s="107"/>
      <c r="E116" s="107"/>
      <c r="F116" s="107"/>
      <c r="G116" s="107"/>
      <c r="H116" s="107"/>
      <c r="I116" s="107"/>
      <c r="J116" s="107"/>
    </row>
    <row r="117" spans="1:10" s="44" customFormat="1" x14ac:dyDescent="0.25">
      <c r="A117" s="185"/>
      <c r="B117" s="63"/>
      <c r="C117" s="63"/>
      <c r="D117" s="107"/>
      <c r="E117" s="107"/>
      <c r="F117" s="107"/>
      <c r="G117" s="107"/>
      <c r="H117" s="107"/>
      <c r="I117" s="107"/>
      <c r="J117" s="107"/>
    </row>
    <row r="118" spans="1:10" s="44" customFormat="1" x14ac:dyDescent="0.25">
      <c r="A118" s="185"/>
      <c r="B118" s="63"/>
      <c r="C118" s="63"/>
      <c r="D118" s="107"/>
      <c r="E118" s="107"/>
      <c r="F118" s="107"/>
      <c r="G118" s="107"/>
      <c r="H118" s="107"/>
      <c r="I118" s="107"/>
      <c r="J118" s="107"/>
    </row>
    <row r="119" spans="1:10" s="44" customFormat="1" x14ac:dyDescent="0.25">
      <c r="A119" s="185"/>
      <c r="B119" s="63"/>
      <c r="C119" s="63"/>
      <c r="D119" s="107"/>
      <c r="E119" s="107"/>
      <c r="F119" s="107"/>
      <c r="G119" s="107"/>
      <c r="H119" s="107"/>
      <c r="I119" s="107"/>
      <c r="J119" s="107"/>
    </row>
    <row r="120" spans="1:10" s="44" customFormat="1" x14ac:dyDescent="0.25">
      <c r="A120" s="185"/>
      <c r="B120" s="63"/>
      <c r="C120" s="63"/>
      <c r="D120" s="107"/>
      <c r="E120" s="107"/>
      <c r="F120" s="107"/>
      <c r="G120" s="107"/>
      <c r="H120" s="107"/>
      <c r="I120" s="107"/>
      <c r="J120" s="107"/>
    </row>
    <row r="121" spans="1:10" s="44" customFormat="1" x14ac:dyDescent="0.25">
      <c r="A121" s="185"/>
      <c r="B121" s="63"/>
      <c r="C121" s="63"/>
      <c r="D121" s="107"/>
      <c r="E121" s="107"/>
      <c r="F121" s="107"/>
      <c r="G121" s="107"/>
      <c r="H121" s="107"/>
      <c r="I121" s="107"/>
      <c r="J121" s="107"/>
    </row>
    <row r="122" spans="1:10" s="44" customFormat="1" x14ac:dyDescent="0.25">
      <c r="A122" s="185"/>
      <c r="B122" s="63"/>
      <c r="C122" s="63"/>
      <c r="D122" s="107"/>
      <c r="E122" s="107"/>
      <c r="F122" s="107"/>
      <c r="G122" s="107"/>
      <c r="H122" s="107"/>
      <c r="I122" s="107"/>
      <c r="J122" s="107"/>
    </row>
    <row r="123" spans="1:10" s="44" customFormat="1" x14ac:dyDescent="0.25">
      <c r="A123" s="185"/>
      <c r="B123" s="63"/>
      <c r="C123" s="63"/>
      <c r="D123" s="107"/>
      <c r="E123" s="107"/>
      <c r="F123" s="107"/>
      <c r="G123" s="107"/>
      <c r="H123" s="107"/>
      <c r="I123" s="107"/>
      <c r="J123" s="107"/>
    </row>
    <row r="124" spans="1:10" s="44" customFormat="1" x14ac:dyDescent="0.25">
      <c r="A124" s="185"/>
      <c r="B124" s="63"/>
      <c r="C124" s="63"/>
      <c r="D124" s="107"/>
      <c r="E124" s="107"/>
      <c r="F124" s="107"/>
      <c r="G124" s="107"/>
      <c r="H124" s="107"/>
      <c r="I124" s="107"/>
      <c r="J124" s="107"/>
    </row>
    <row r="125" spans="1:10" s="44" customFormat="1" x14ac:dyDescent="0.25">
      <c r="A125" s="185"/>
      <c r="B125" s="63"/>
      <c r="C125" s="63"/>
      <c r="D125" s="107"/>
      <c r="E125" s="107"/>
      <c r="F125" s="107"/>
      <c r="G125" s="107"/>
      <c r="H125" s="107"/>
      <c r="I125" s="107"/>
      <c r="J125" s="107"/>
    </row>
    <row r="126" spans="1:10" s="44" customFormat="1" x14ac:dyDescent="0.25">
      <c r="A126" s="185"/>
      <c r="B126" s="63"/>
      <c r="C126" s="63"/>
      <c r="D126" s="107"/>
      <c r="E126" s="107"/>
      <c r="F126" s="107"/>
      <c r="G126" s="107"/>
      <c r="H126" s="107"/>
      <c r="I126" s="107"/>
      <c r="J126" s="107"/>
    </row>
    <row r="127" spans="1:10" s="44" customFormat="1" x14ac:dyDescent="0.25">
      <c r="A127" s="185"/>
      <c r="B127" s="63"/>
      <c r="C127" s="63"/>
      <c r="D127" s="107"/>
      <c r="E127" s="107"/>
      <c r="F127" s="107"/>
      <c r="G127" s="107"/>
      <c r="H127" s="107"/>
      <c r="I127" s="107"/>
      <c r="J127" s="107"/>
    </row>
    <row r="128" spans="1:10" s="44" customFormat="1" x14ac:dyDescent="0.25">
      <c r="A128" s="185"/>
      <c r="B128" s="63"/>
      <c r="C128" s="63"/>
      <c r="D128" s="107"/>
      <c r="E128" s="107"/>
      <c r="F128" s="107"/>
      <c r="G128" s="107"/>
      <c r="H128" s="107"/>
      <c r="I128" s="107"/>
      <c r="J128" s="107"/>
    </row>
    <row r="129" spans="1:10" s="44" customFormat="1" x14ac:dyDescent="0.25">
      <c r="A129" s="185"/>
      <c r="B129" s="63"/>
      <c r="C129" s="63"/>
      <c r="D129" s="107"/>
      <c r="E129" s="107"/>
      <c r="F129" s="107"/>
      <c r="G129" s="107"/>
      <c r="H129" s="107"/>
      <c r="I129" s="107"/>
      <c r="J129" s="107"/>
    </row>
    <row r="130" spans="1:10" s="44" customFormat="1" x14ac:dyDescent="0.25">
      <c r="A130" s="185"/>
      <c r="B130" s="63"/>
      <c r="C130" s="63"/>
      <c r="D130" s="107"/>
      <c r="E130" s="107"/>
      <c r="F130" s="107"/>
      <c r="G130" s="107"/>
      <c r="H130" s="107"/>
      <c r="I130" s="107"/>
      <c r="J130" s="107"/>
    </row>
    <row r="131" spans="1:10" s="44" customFormat="1" x14ac:dyDescent="0.25">
      <c r="A131" s="185"/>
      <c r="B131" s="63"/>
      <c r="C131" s="63"/>
      <c r="D131" s="107"/>
      <c r="E131" s="107"/>
      <c r="F131" s="107"/>
      <c r="G131" s="107"/>
      <c r="H131" s="107"/>
      <c r="I131" s="107"/>
      <c r="J131" s="107"/>
    </row>
    <row r="132" spans="1:10" s="44" customFormat="1" x14ac:dyDescent="0.25">
      <c r="A132" s="185"/>
      <c r="B132" s="63"/>
      <c r="C132" s="63"/>
      <c r="D132" s="107"/>
      <c r="E132" s="107"/>
      <c r="F132" s="107"/>
      <c r="G132" s="107"/>
      <c r="H132" s="107"/>
      <c r="I132" s="107"/>
      <c r="J132" s="107"/>
    </row>
    <row r="133" spans="1:10" s="44" customFormat="1" x14ac:dyDescent="0.25">
      <c r="A133" s="185"/>
      <c r="B133" s="63"/>
      <c r="C133" s="63"/>
      <c r="D133" s="107"/>
      <c r="E133" s="107"/>
      <c r="F133" s="107"/>
      <c r="G133" s="107"/>
      <c r="H133" s="107"/>
      <c r="I133" s="107"/>
      <c r="J133" s="107"/>
    </row>
    <row r="134" spans="1:10" s="44" customFormat="1" x14ac:dyDescent="0.25">
      <c r="A134" s="185"/>
      <c r="B134" s="63"/>
      <c r="C134" s="63"/>
      <c r="D134" s="107"/>
      <c r="E134" s="107"/>
      <c r="F134" s="107"/>
      <c r="G134" s="107"/>
      <c r="H134" s="107"/>
      <c r="I134" s="107"/>
      <c r="J134" s="107"/>
    </row>
    <row r="135" spans="1:10" s="44" customFormat="1" x14ac:dyDescent="0.25">
      <c r="A135" s="185"/>
      <c r="B135" s="63"/>
      <c r="C135" s="63"/>
      <c r="D135" s="107"/>
      <c r="E135" s="107"/>
      <c r="F135" s="107"/>
      <c r="G135" s="107"/>
      <c r="H135" s="107"/>
      <c r="I135" s="107"/>
      <c r="J135" s="107"/>
    </row>
    <row r="136" spans="1:10" s="44" customFormat="1" x14ac:dyDescent="0.25">
      <c r="A136" s="185"/>
      <c r="B136" s="63"/>
      <c r="C136" s="63"/>
      <c r="D136" s="107"/>
      <c r="E136" s="107"/>
      <c r="F136" s="107"/>
      <c r="G136" s="107"/>
      <c r="H136" s="107"/>
      <c r="I136" s="107"/>
      <c r="J136" s="107"/>
    </row>
    <row r="137" spans="1:10" s="44" customFormat="1" x14ac:dyDescent="0.25">
      <c r="A137" s="185"/>
      <c r="B137" s="63"/>
      <c r="C137" s="63"/>
      <c r="D137" s="107"/>
      <c r="E137" s="107"/>
      <c r="F137" s="107"/>
      <c r="G137" s="107"/>
      <c r="H137" s="107"/>
      <c r="I137" s="107"/>
      <c r="J137" s="107"/>
    </row>
    <row r="138" spans="1:10" s="44" customFormat="1" x14ac:dyDescent="0.25">
      <c r="A138" s="185"/>
      <c r="B138" s="63"/>
      <c r="C138" s="63"/>
      <c r="D138" s="107"/>
      <c r="E138" s="107"/>
      <c r="F138" s="107"/>
      <c r="G138" s="107"/>
      <c r="H138" s="107"/>
      <c r="I138" s="107"/>
      <c r="J138" s="107"/>
    </row>
    <row r="139" spans="1:10" s="44" customFormat="1" x14ac:dyDescent="0.25">
      <c r="A139" s="185"/>
      <c r="B139" s="63"/>
      <c r="C139" s="63"/>
      <c r="D139" s="107"/>
      <c r="E139" s="107"/>
      <c r="F139" s="107"/>
      <c r="G139" s="107"/>
      <c r="H139" s="107"/>
      <c r="I139" s="107"/>
      <c r="J139" s="107"/>
    </row>
    <row r="140" spans="1:10" s="44" customFormat="1" x14ac:dyDescent="0.25">
      <c r="A140" s="185"/>
      <c r="B140" s="63"/>
      <c r="C140" s="63"/>
      <c r="D140" s="107"/>
      <c r="E140" s="107"/>
      <c r="F140" s="107"/>
      <c r="G140" s="107"/>
      <c r="H140" s="107"/>
      <c r="I140" s="107"/>
      <c r="J140" s="107"/>
    </row>
    <row r="141" spans="1:10" s="44" customFormat="1" x14ac:dyDescent="0.25">
      <c r="A141" s="185"/>
      <c r="B141" s="63"/>
      <c r="C141" s="63"/>
      <c r="D141" s="107"/>
      <c r="E141" s="107"/>
      <c r="F141" s="107"/>
      <c r="G141" s="107"/>
      <c r="H141" s="107"/>
      <c r="I141" s="107"/>
      <c r="J141" s="107"/>
    </row>
    <row r="142" spans="1:10" s="44" customFormat="1" x14ac:dyDescent="0.25">
      <c r="A142" s="185"/>
      <c r="B142" s="63"/>
      <c r="C142" s="63"/>
      <c r="D142" s="107"/>
      <c r="E142" s="107"/>
      <c r="F142" s="107"/>
      <c r="G142" s="107"/>
      <c r="H142" s="107"/>
      <c r="I142" s="107"/>
      <c r="J142" s="107"/>
    </row>
    <row r="143" spans="1:10" s="44" customFormat="1" x14ac:dyDescent="0.25">
      <c r="A143" s="185"/>
      <c r="B143" s="63"/>
      <c r="C143" s="63"/>
      <c r="D143" s="107"/>
      <c r="E143" s="107"/>
      <c r="F143" s="107"/>
      <c r="G143" s="107"/>
      <c r="H143" s="107"/>
      <c r="I143" s="107"/>
      <c r="J143" s="107"/>
    </row>
    <row r="144" spans="1:10" s="44" customFormat="1" x14ac:dyDescent="0.25">
      <c r="A144" s="185"/>
      <c r="B144" s="63"/>
      <c r="C144" s="63"/>
      <c r="D144" s="107"/>
      <c r="E144" s="107"/>
      <c r="F144" s="107"/>
      <c r="G144" s="107"/>
      <c r="H144" s="107"/>
      <c r="I144" s="107"/>
      <c r="J144" s="107"/>
    </row>
    <row r="145" spans="1:10" s="44" customFormat="1" x14ac:dyDescent="0.25">
      <c r="A145" s="185"/>
      <c r="B145" s="63"/>
      <c r="C145" s="63"/>
      <c r="D145" s="107"/>
      <c r="E145" s="107"/>
      <c r="F145" s="107"/>
      <c r="G145" s="107"/>
      <c r="H145" s="107"/>
      <c r="I145" s="107"/>
      <c r="J145" s="107"/>
    </row>
    <row r="146" spans="1:10" s="44" customFormat="1" x14ac:dyDescent="0.25">
      <c r="A146" s="185"/>
      <c r="B146" s="63"/>
      <c r="C146" s="63"/>
      <c r="D146" s="107"/>
      <c r="E146" s="107"/>
      <c r="F146" s="107"/>
      <c r="G146" s="107"/>
      <c r="H146" s="107"/>
      <c r="I146" s="107"/>
      <c r="J146" s="107"/>
    </row>
    <row r="147" spans="1:10" s="44" customFormat="1" x14ac:dyDescent="0.25">
      <c r="A147" s="185"/>
      <c r="B147" s="63"/>
      <c r="C147" s="63"/>
      <c r="D147" s="107"/>
      <c r="E147" s="107"/>
      <c r="F147" s="107"/>
      <c r="G147" s="107"/>
      <c r="H147" s="107"/>
      <c r="I147" s="107"/>
      <c r="J147" s="107"/>
    </row>
    <row r="148" spans="1:10" s="44" customFormat="1" x14ac:dyDescent="0.25">
      <c r="A148" s="185"/>
      <c r="B148" s="63"/>
      <c r="C148" s="63"/>
      <c r="D148" s="107"/>
      <c r="E148" s="107"/>
      <c r="F148" s="107"/>
      <c r="G148" s="107"/>
      <c r="H148" s="107"/>
      <c r="I148" s="107"/>
      <c r="J148" s="107"/>
    </row>
    <row r="149" spans="1:10" s="44" customFormat="1" x14ac:dyDescent="0.25">
      <c r="A149" s="185"/>
      <c r="B149" s="63"/>
      <c r="C149" s="63"/>
      <c r="D149" s="107"/>
      <c r="E149" s="107"/>
      <c r="F149" s="107"/>
      <c r="G149" s="107"/>
      <c r="H149" s="107"/>
      <c r="I149" s="107"/>
      <c r="J149" s="107"/>
    </row>
    <row r="150" spans="1:10" s="44" customFormat="1" x14ac:dyDescent="0.25">
      <c r="A150" s="185"/>
      <c r="B150" s="63"/>
      <c r="C150" s="63"/>
      <c r="D150" s="107"/>
      <c r="E150" s="107"/>
      <c r="F150" s="107"/>
      <c r="G150" s="107"/>
      <c r="H150" s="107"/>
      <c r="I150" s="107"/>
      <c r="J150" s="107"/>
    </row>
    <row r="151" spans="1:10" s="44" customFormat="1" x14ac:dyDescent="0.25">
      <c r="A151" s="185"/>
      <c r="B151" s="63"/>
      <c r="C151" s="63"/>
      <c r="D151" s="107"/>
      <c r="E151" s="107"/>
      <c r="F151" s="107"/>
      <c r="G151" s="107"/>
      <c r="H151" s="107"/>
      <c r="I151" s="107"/>
      <c r="J151" s="107"/>
    </row>
    <row r="152" spans="1:10" s="44" customFormat="1" x14ac:dyDescent="0.25">
      <c r="A152" s="185"/>
      <c r="B152" s="63"/>
      <c r="C152" s="63"/>
      <c r="D152" s="107"/>
      <c r="E152" s="107"/>
      <c r="F152" s="107"/>
      <c r="G152" s="107"/>
      <c r="H152" s="107"/>
      <c r="I152" s="107"/>
      <c r="J152" s="107"/>
    </row>
    <row r="153" spans="1:10" s="44" customFormat="1" x14ac:dyDescent="0.25">
      <c r="A153" s="185"/>
      <c r="B153" s="63"/>
      <c r="C153" s="63"/>
      <c r="D153" s="107"/>
      <c r="E153" s="107"/>
      <c r="F153" s="107"/>
      <c r="G153" s="107"/>
      <c r="H153" s="107"/>
      <c r="I153" s="107"/>
      <c r="J153" s="107"/>
    </row>
    <row r="154" spans="1:10" s="44" customFormat="1" x14ac:dyDescent="0.25">
      <c r="A154" s="185"/>
      <c r="B154" s="63"/>
      <c r="C154" s="63"/>
      <c r="D154" s="107"/>
      <c r="E154" s="107"/>
      <c r="F154" s="107"/>
      <c r="G154" s="107"/>
      <c r="H154" s="107"/>
      <c r="I154" s="107"/>
      <c r="J154" s="107"/>
    </row>
    <row r="155" spans="1:10" s="44" customFormat="1" x14ac:dyDescent="0.25">
      <c r="A155" s="185"/>
      <c r="B155" s="63"/>
      <c r="C155" s="63"/>
      <c r="D155" s="107"/>
      <c r="E155" s="107"/>
      <c r="F155" s="107"/>
      <c r="G155" s="107"/>
      <c r="H155" s="107"/>
      <c r="I155" s="107"/>
      <c r="J155" s="107"/>
    </row>
    <row r="156" spans="1:10" s="44" customFormat="1" x14ac:dyDescent="0.25">
      <c r="A156" s="185"/>
      <c r="B156" s="63"/>
      <c r="C156" s="63"/>
      <c r="D156" s="107"/>
      <c r="E156" s="107"/>
      <c r="F156" s="107"/>
      <c r="G156" s="107"/>
      <c r="H156" s="107"/>
      <c r="I156" s="107"/>
      <c r="J156" s="107"/>
    </row>
    <row r="157" spans="1:10" s="44" customFormat="1" x14ac:dyDescent="0.25">
      <c r="A157" s="185"/>
      <c r="B157" s="63"/>
      <c r="C157" s="63"/>
      <c r="D157" s="107"/>
      <c r="E157" s="107"/>
      <c r="F157" s="107"/>
      <c r="G157" s="107"/>
      <c r="H157" s="107"/>
      <c r="I157" s="107"/>
      <c r="J157" s="107"/>
    </row>
    <row r="158" spans="1:10" s="44" customFormat="1" x14ac:dyDescent="0.25">
      <c r="A158" s="185"/>
      <c r="B158" s="63"/>
      <c r="C158" s="63"/>
      <c r="D158" s="107"/>
      <c r="E158" s="107"/>
      <c r="F158" s="107"/>
      <c r="G158" s="107"/>
      <c r="H158" s="107"/>
      <c r="I158" s="107"/>
      <c r="J158" s="107"/>
    </row>
    <row r="159" spans="1:10" s="44" customFormat="1" x14ac:dyDescent="0.25">
      <c r="A159" s="185"/>
      <c r="B159" s="63"/>
      <c r="C159" s="63"/>
      <c r="D159" s="107"/>
      <c r="E159" s="107"/>
      <c r="F159" s="107"/>
      <c r="G159" s="107"/>
      <c r="H159" s="107"/>
      <c r="I159" s="107"/>
      <c r="J159" s="107"/>
    </row>
    <row r="160" spans="1:10" s="44" customFormat="1" x14ac:dyDescent="0.25">
      <c r="A160" s="185"/>
      <c r="B160" s="63"/>
      <c r="C160" s="63"/>
      <c r="D160" s="107"/>
      <c r="E160" s="107"/>
      <c r="F160" s="107"/>
      <c r="G160" s="107"/>
      <c r="H160" s="107"/>
      <c r="I160" s="107"/>
      <c r="J160" s="107"/>
    </row>
    <row r="161" spans="1:10" s="44" customFormat="1" x14ac:dyDescent="0.25">
      <c r="A161" s="185"/>
      <c r="B161" s="63"/>
      <c r="C161" s="63"/>
      <c r="D161" s="107"/>
      <c r="E161" s="107"/>
      <c r="F161" s="107"/>
      <c r="G161" s="107"/>
      <c r="H161" s="107"/>
      <c r="I161" s="107"/>
      <c r="J161" s="107"/>
    </row>
    <row r="162" spans="1:10" s="44" customFormat="1" x14ac:dyDescent="0.25">
      <c r="A162" s="185"/>
      <c r="B162" s="63"/>
      <c r="C162" s="63"/>
      <c r="D162" s="107"/>
      <c r="E162" s="107"/>
      <c r="F162" s="107"/>
      <c r="G162" s="107"/>
      <c r="H162" s="107"/>
      <c r="I162" s="107"/>
      <c r="J162" s="107"/>
    </row>
    <row r="163" spans="1:10" s="44" customFormat="1" x14ac:dyDescent="0.25">
      <c r="A163" s="185"/>
      <c r="B163" s="63"/>
      <c r="C163" s="63"/>
      <c r="D163" s="107"/>
      <c r="E163" s="107"/>
      <c r="F163" s="107"/>
      <c r="G163" s="107"/>
      <c r="H163" s="107"/>
      <c r="I163" s="107"/>
      <c r="J163" s="107"/>
    </row>
    <row r="164" spans="1:10" s="44" customFormat="1" x14ac:dyDescent="0.25">
      <c r="A164" s="185"/>
      <c r="B164" s="63"/>
      <c r="C164" s="63"/>
      <c r="D164" s="107"/>
      <c r="E164" s="107"/>
      <c r="F164" s="107"/>
      <c r="G164" s="107"/>
      <c r="H164" s="107"/>
      <c r="I164" s="107"/>
      <c r="J164" s="107"/>
    </row>
    <row r="165" spans="1:10" s="44" customFormat="1" x14ac:dyDescent="0.25">
      <c r="A165" s="185"/>
      <c r="B165" s="63"/>
      <c r="C165" s="63"/>
      <c r="D165" s="107"/>
      <c r="E165" s="107"/>
      <c r="F165" s="107"/>
      <c r="G165" s="107"/>
      <c r="H165" s="107"/>
      <c r="I165" s="107"/>
      <c r="J165" s="107"/>
    </row>
    <row r="166" spans="1:10" s="44" customFormat="1" x14ac:dyDescent="0.25">
      <c r="A166" s="185"/>
      <c r="B166" s="63"/>
      <c r="C166" s="63"/>
      <c r="D166" s="107"/>
      <c r="E166" s="107"/>
      <c r="F166" s="107"/>
      <c r="G166" s="107"/>
      <c r="H166" s="107"/>
      <c r="I166" s="107"/>
      <c r="J166" s="107"/>
    </row>
    <row r="167" spans="1:10" s="44" customFormat="1" x14ac:dyDescent="0.25">
      <c r="A167" s="185"/>
      <c r="B167" s="63"/>
      <c r="C167" s="63"/>
      <c r="D167" s="107"/>
      <c r="E167" s="107"/>
      <c r="F167" s="107"/>
      <c r="G167" s="107"/>
      <c r="H167" s="107"/>
      <c r="I167" s="107"/>
      <c r="J167" s="107"/>
    </row>
    <row r="168" spans="1:10" s="44" customFormat="1" x14ac:dyDescent="0.25">
      <c r="A168" s="185"/>
      <c r="B168" s="63"/>
      <c r="C168" s="63"/>
      <c r="D168" s="107"/>
      <c r="E168" s="107"/>
      <c r="F168" s="107"/>
      <c r="G168" s="107"/>
      <c r="H168" s="107"/>
      <c r="I168" s="107"/>
      <c r="J168" s="107"/>
    </row>
    <row r="169" spans="1:10" s="44" customFormat="1" x14ac:dyDescent="0.25">
      <c r="A169" s="185"/>
      <c r="B169" s="63"/>
      <c r="C169" s="63"/>
      <c r="D169" s="107"/>
      <c r="E169" s="107"/>
      <c r="F169" s="107"/>
      <c r="G169" s="107"/>
      <c r="H169" s="107"/>
      <c r="I169" s="107"/>
      <c r="J169" s="107"/>
    </row>
    <row r="170" spans="1:10" s="44" customFormat="1" x14ac:dyDescent="0.25">
      <c r="A170" s="185"/>
      <c r="B170" s="63"/>
      <c r="C170" s="63"/>
      <c r="D170" s="107"/>
      <c r="E170" s="107"/>
      <c r="F170" s="107"/>
      <c r="G170" s="107"/>
      <c r="H170" s="107"/>
      <c r="I170" s="107"/>
      <c r="J170" s="107"/>
    </row>
    <row r="171" spans="1:10" s="44" customFormat="1" x14ac:dyDescent="0.25">
      <c r="A171" s="185"/>
      <c r="B171" s="63"/>
      <c r="C171" s="63"/>
      <c r="D171" s="107"/>
      <c r="E171" s="107"/>
      <c r="F171" s="107"/>
      <c r="G171" s="107"/>
      <c r="H171" s="107"/>
      <c r="I171" s="107"/>
      <c r="J171" s="107"/>
    </row>
    <row r="172" spans="1:10" s="44" customFormat="1" x14ac:dyDescent="0.25">
      <c r="A172" s="185"/>
      <c r="B172" s="63"/>
      <c r="C172" s="63"/>
      <c r="D172" s="107"/>
      <c r="E172" s="107"/>
      <c r="F172" s="107"/>
      <c r="G172" s="107"/>
      <c r="H172" s="107"/>
      <c r="I172" s="107"/>
      <c r="J172" s="107"/>
    </row>
    <row r="173" spans="1:10" s="44" customFormat="1" x14ac:dyDescent="0.25">
      <c r="A173" s="185"/>
      <c r="B173" s="63"/>
      <c r="C173" s="63"/>
      <c r="D173" s="107"/>
      <c r="E173" s="107"/>
      <c r="F173" s="107"/>
      <c r="G173" s="107"/>
      <c r="H173" s="107"/>
      <c r="I173" s="107"/>
      <c r="J173" s="107"/>
    </row>
    <row r="174" spans="1:10" s="44" customFormat="1" x14ac:dyDescent="0.25">
      <c r="A174" s="185"/>
      <c r="B174" s="63"/>
      <c r="C174" s="63"/>
      <c r="D174" s="107"/>
      <c r="E174" s="107"/>
      <c r="F174" s="107"/>
      <c r="G174" s="107"/>
      <c r="H174" s="107"/>
      <c r="I174" s="107"/>
      <c r="J174" s="107"/>
    </row>
    <row r="175" spans="1:10" s="44" customFormat="1" x14ac:dyDescent="0.25">
      <c r="A175" s="185"/>
      <c r="B175" s="63"/>
      <c r="C175" s="63"/>
      <c r="D175" s="107"/>
      <c r="E175" s="107"/>
      <c r="F175" s="107"/>
      <c r="G175" s="107"/>
      <c r="H175" s="107"/>
      <c r="I175" s="107"/>
      <c r="J175" s="107"/>
    </row>
    <row r="176" spans="1:10" s="44" customFormat="1" x14ac:dyDescent="0.25">
      <c r="A176" s="185"/>
      <c r="B176" s="63"/>
      <c r="C176" s="63"/>
      <c r="D176" s="107"/>
      <c r="E176" s="107"/>
      <c r="F176" s="107"/>
      <c r="G176" s="107"/>
      <c r="H176" s="107"/>
      <c r="I176" s="107"/>
      <c r="J176" s="107"/>
    </row>
    <row r="177" spans="1:10" s="44" customFormat="1" x14ac:dyDescent="0.25">
      <c r="A177" s="185"/>
      <c r="B177" s="63"/>
      <c r="C177" s="63"/>
      <c r="D177" s="107"/>
      <c r="E177" s="107"/>
      <c r="F177" s="107"/>
      <c r="G177" s="107"/>
      <c r="H177" s="107"/>
      <c r="I177" s="107"/>
      <c r="J177" s="107"/>
    </row>
    <row r="178" spans="1:10" s="44" customFormat="1" x14ac:dyDescent="0.25">
      <c r="A178" s="185"/>
      <c r="B178" s="63"/>
      <c r="C178" s="63"/>
      <c r="D178" s="107"/>
      <c r="E178" s="107"/>
      <c r="F178" s="107"/>
      <c r="G178" s="107"/>
      <c r="H178" s="107"/>
      <c r="I178" s="107"/>
      <c r="J178" s="107"/>
    </row>
    <row r="179" spans="1:10" s="44" customFormat="1" x14ac:dyDescent="0.25">
      <c r="A179" s="185"/>
      <c r="B179" s="63"/>
      <c r="C179" s="63"/>
      <c r="D179" s="107"/>
      <c r="E179" s="107"/>
      <c r="F179" s="107"/>
      <c r="G179" s="107"/>
      <c r="H179" s="107"/>
      <c r="I179" s="107"/>
      <c r="J179" s="107"/>
    </row>
    <row r="180" spans="1:10" s="44" customFormat="1" x14ac:dyDescent="0.25">
      <c r="A180" s="185"/>
      <c r="B180" s="63"/>
      <c r="C180" s="63"/>
      <c r="D180" s="107"/>
      <c r="E180" s="107"/>
      <c r="F180" s="107"/>
      <c r="G180" s="107"/>
      <c r="H180" s="107"/>
      <c r="I180" s="107"/>
      <c r="J180" s="107"/>
    </row>
    <row r="181" spans="1:10" s="44" customFormat="1" x14ac:dyDescent="0.25">
      <c r="A181" s="185"/>
      <c r="B181" s="63"/>
      <c r="C181" s="63"/>
      <c r="D181" s="107"/>
      <c r="E181" s="107"/>
      <c r="F181" s="107"/>
      <c r="G181" s="107"/>
      <c r="H181" s="107"/>
      <c r="I181" s="107"/>
      <c r="J181" s="107"/>
    </row>
    <row r="182" spans="1:10" s="44" customFormat="1" x14ac:dyDescent="0.25">
      <c r="A182" s="185"/>
      <c r="B182" s="63"/>
      <c r="C182" s="63"/>
      <c r="D182" s="107"/>
      <c r="E182" s="107"/>
      <c r="F182" s="107"/>
      <c r="G182" s="107"/>
      <c r="H182" s="107"/>
      <c r="I182" s="107"/>
      <c r="J182" s="107"/>
    </row>
    <row r="183" spans="1:10" s="44" customFormat="1" x14ac:dyDescent="0.25">
      <c r="A183" s="185"/>
      <c r="B183" s="63"/>
      <c r="C183" s="63"/>
      <c r="D183" s="107"/>
      <c r="E183" s="107"/>
      <c r="F183" s="107"/>
      <c r="G183" s="107"/>
      <c r="H183" s="107"/>
      <c r="I183" s="107"/>
      <c r="J183" s="107"/>
    </row>
    <row r="184" spans="1:10" s="44" customFormat="1" x14ac:dyDescent="0.25">
      <c r="A184" s="185"/>
      <c r="B184" s="63"/>
      <c r="C184" s="63"/>
      <c r="D184" s="107"/>
      <c r="E184" s="107"/>
      <c r="F184" s="107"/>
      <c r="G184" s="107"/>
      <c r="H184" s="107"/>
      <c r="I184" s="107"/>
      <c r="J184" s="107"/>
    </row>
    <row r="185" spans="1:10" s="44" customFormat="1" x14ac:dyDescent="0.25">
      <c r="A185" s="185"/>
      <c r="B185" s="63"/>
      <c r="C185" s="63"/>
      <c r="D185" s="107"/>
      <c r="E185" s="107"/>
      <c r="F185" s="107"/>
      <c r="G185" s="107"/>
      <c r="H185" s="107"/>
      <c r="I185" s="107"/>
      <c r="J185" s="107"/>
    </row>
    <row r="186" spans="1:10" s="44" customFormat="1" x14ac:dyDescent="0.25">
      <c r="A186" s="185"/>
      <c r="B186" s="63"/>
      <c r="C186" s="63"/>
      <c r="D186" s="107"/>
      <c r="E186" s="107"/>
      <c r="F186" s="107"/>
      <c r="G186" s="107"/>
      <c r="H186" s="107"/>
      <c r="I186" s="107"/>
      <c r="J186" s="107"/>
    </row>
    <row r="187" spans="1:10" s="44" customFormat="1" x14ac:dyDescent="0.25">
      <c r="A187" s="185"/>
      <c r="B187" s="63"/>
      <c r="C187" s="63"/>
      <c r="D187" s="107"/>
      <c r="E187" s="107"/>
      <c r="F187" s="107"/>
      <c r="G187" s="107"/>
      <c r="H187" s="107"/>
      <c r="I187" s="107"/>
      <c r="J187" s="107"/>
    </row>
    <row r="188" spans="1:10" s="44" customFormat="1" x14ac:dyDescent="0.25">
      <c r="A188" s="185"/>
      <c r="B188" s="63"/>
      <c r="C188" s="63"/>
      <c r="D188" s="107"/>
      <c r="E188" s="107"/>
      <c r="F188" s="107"/>
      <c r="G188" s="107"/>
      <c r="H188" s="107"/>
      <c r="I188" s="107"/>
      <c r="J188" s="107"/>
    </row>
    <row r="189" spans="1:10" s="44" customFormat="1" x14ac:dyDescent="0.25">
      <c r="A189" s="185"/>
      <c r="B189" s="63"/>
      <c r="C189" s="63"/>
      <c r="D189" s="107"/>
      <c r="E189" s="107"/>
      <c r="F189" s="107"/>
      <c r="G189" s="107"/>
      <c r="H189" s="107"/>
      <c r="I189" s="107"/>
      <c r="J189" s="107"/>
    </row>
    <row r="190" spans="1:10" s="44" customFormat="1" x14ac:dyDescent="0.25">
      <c r="A190" s="185"/>
      <c r="B190" s="63"/>
      <c r="C190" s="63"/>
      <c r="D190" s="107"/>
      <c r="E190" s="107"/>
      <c r="F190" s="107"/>
      <c r="G190" s="107"/>
      <c r="H190" s="107"/>
      <c r="I190" s="107"/>
      <c r="J190" s="107"/>
    </row>
    <row r="191" spans="1:10" s="44" customFormat="1" x14ac:dyDescent="0.25">
      <c r="A191" s="185"/>
      <c r="B191" s="63"/>
      <c r="C191" s="63"/>
      <c r="D191" s="107"/>
      <c r="E191" s="107"/>
      <c r="F191" s="107"/>
      <c r="G191" s="107"/>
      <c r="H191" s="107"/>
      <c r="I191" s="107"/>
      <c r="J191" s="107"/>
    </row>
    <row r="192" spans="1:10" s="44" customFormat="1" x14ac:dyDescent="0.25">
      <c r="A192" s="185"/>
      <c r="B192" s="63"/>
      <c r="C192" s="63"/>
      <c r="D192" s="107"/>
      <c r="E192" s="107"/>
      <c r="F192" s="107"/>
      <c r="G192" s="107"/>
      <c r="H192" s="107"/>
      <c r="I192" s="107"/>
      <c r="J192" s="107"/>
    </row>
    <row r="193" spans="1:10" s="44" customFormat="1" x14ac:dyDescent="0.25">
      <c r="A193" s="185"/>
      <c r="B193" s="63"/>
      <c r="C193" s="63"/>
      <c r="D193" s="107"/>
      <c r="E193" s="107"/>
      <c r="F193" s="107"/>
      <c r="G193" s="107"/>
      <c r="H193" s="107"/>
      <c r="I193" s="107"/>
      <c r="J193" s="107"/>
    </row>
    <row r="194" spans="1:10" s="44" customFormat="1" x14ac:dyDescent="0.25">
      <c r="A194" s="185"/>
      <c r="B194" s="63"/>
      <c r="C194" s="63"/>
      <c r="D194" s="107"/>
      <c r="E194" s="107"/>
      <c r="F194" s="107"/>
      <c r="G194" s="107"/>
      <c r="H194" s="107"/>
      <c r="I194" s="107"/>
      <c r="J194" s="107"/>
    </row>
    <row r="195" spans="1:10" s="44" customFormat="1" x14ac:dyDescent="0.25">
      <c r="A195" s="185"/>
      <c r="B195" s="63"/>
      <c r="C195" s="63"/>
      <c r="D195" s="107"/>
      <c r="E195" s="107"/>
      <c r="F195" s="107"/>
      <c r="G195" s="107"/>
      <c r="H195" s="107"/>
      <c r="I195" s="107"/>
      <c r="J195" s="107"/>
    </row>
    <row r="196" spans="1:10" s="44" customFormat="1" x14ac:dyDescent="0.25">
      <c r="A196" s="185"/>
      <c r="B196" s="63"/>
      <c r="C196" s="63"/>
      <c r="D196" s="107"/>
      <c r="E196" s="107"/>
      <c r="F196" s="107"/>
      <c r="G196" s="107"/>
      <c r="H196" s="107"/>
      <c r="I196" s="107"/>
      <c r="J196" s="107"/>
    </row>
    <row r="197" spans="1:10" s="44" customFormat="1" x14ac:dyDescent="0.25">
      <c r="A197" s="185"/>
      <c r="B197" s="63"/>
      <c r="C197" s="63"/>
      <c r="D197" s="107"/>
      <c r="E197" s="107"/>
      <c r="F197" s="107"/>
      <c r="G197" s="107"/>
      <c r="H197" s="107"/>
      <c r="I197" s="107"/>
      <c r="J197" s="107"/>
    </row>
    <row r="198" spans="1:10" s="44" customFormat="1" x14ac:dyDescent="0.25">
      <c r="A198" s="185"/>
      <c r="B198" s="63"/>
      <c r="C198" s="63"/>
      <c r="D198" s="107"/>
      <c r="E198" s="107"/>
      <c r="F198" s="107"/>
      <c r="G198" s="107"/>
      <c r="H198" s="107"/>
      <c r="I198" s="107"/>
      <c r="J198" s="107"/>
    </row>
    <row r="199" spans="1:10" s="44" customFormat="1" x14ac:dyDescent="0.25">
      <c r="A199" s="185"/>
      <c r="B199" s="63"/>
      <c r="C199" s="63"/>
      <c r="D199" s="107"/>
      <c r="E199" s="107"/>
      <c r="F199" s="107"/>
      <c r="G199" s="107"/>
      <c r="H199" s="107"/>
      <c r="I199" s="107"/>
      <c r="J199" s="107"/>
    </row>
    <row r="200" spans="1:10" s="44" customFormat="1" x14ac:dyDescent="0.25">
      <c r="A200" s="185"/>
      <c r="B200" s="63"/>
      <c r="C200" s="63"/>
      <c r="D200" s="107"/>
      <c r="E200" s="107"/>
      <c r="F200" s="107"/>
      <c r="G200" s="107"/>
      <c r="H200" s="107"/>
      <c r="I200" s="107"/>
      <c r="J200" s="107"/>
    </row>
    <row r="201" spans="1:10" s="44" customFormat="1" x14ac:dyDescent="0.25">
      <c r="A201" s="185"/>
      <c r="B201" s="63"/>
      <c r="C201" s="63"/>
      <c r="D201" s="107"/>
      <c r="E201" s="107"/>
      <c r="F201" s="107"/>
      <c r="G201" s="107"/>
      <c r="H201" s="107"/>
      <c r="I201" s="107"/>
      <c r="J201" s="107"/>
    </row>
    <row r="202" spans="1:10" s="44" customFormat="1" x14ac:dyDescent="0.25">
      <c r="A202" s="185"/>
      <c r="B202" s="63"/>
      <c r="C202" s="63"/>
      <c r="D202" s="107"/>
      <c r="E202" s="107"/>
      <c r="F202" s="107"/>
      <c r="G202" s="107"/>
      <c r="H202" s="107"/>
      <c r="I202" s="107"/>
      <c r="J202" s="107"/>
    </row>
    <row r="203" spans="1:10" s="44" customFormat="1" x14ac:dyDescent="0.25">
      <c r="A203" s="185"/>
      <c r="B203" s="63"/>
      <c r="C203" s="63"/>
      <c r="D203" s="107"/>
      <c r="E203" s="107"/>
      <c r="F203" s="107"/>
      <c r="G203" s="107"/>
      <c r="H203" s="107"/>
      <c r="I203" s="107"/>
      <c r="J203" s="107"/>
    </row>
    <row r="204" spans="1:10" s="44" customFormat="1" x14ac:dyDescent="0.25">
      <c r="A204" s="185"/>
      <c r="B204" s="63"/>
      <c r="C204" s="63"/>
      <c r="D204" s="107"/>
      <c r="E204" s="107"/>
      <c r="F204" s="107"/>
      <c r="G204" s="107"/>
      <c r="H204" s="107"/>
      <c r="I204" s="107"/>
      <c r="J204" s="107"/>
    </row>
    <row r="205" spans="1:10" s="44" customFormat="1" x14ac:dyDescent="0.25">
      <c r="A205" s="185"/>
      <c r="B205" s="63"/>
      <c r="C205" s="63"/>
      <c r="D205" s="107"/>
      <c r="E205" s="107"/>
      <c r="F205" s="107"/>
      <c r="G205" s="107"/>
      <c r="H205" s="107"/>
      <c r="I205" s="107"/>
      <c r="J205" s="107"/>
    </row>
    <row r="206" spans="1:10" s="44" customFormat="1" x14ac:dyDescent="0.25">
      <c r="A206" s="185"/>
      <c r="B206" s="63"/>
      <c r="C206" s="63"/>
      <c r="D206" s="107"/>
      <c r="E206" s="107"/>
      <c r="F206" s="107"/>
      <c r="G206" s="107"/>
      <c r="H206" s="107"/>
      <c r="I206" s="107"/>
      <c r="J206" s="107"/>
    </row>
    <row r="207" spans="1:10" s="44" customFormat="1" x14ac:dyDescent="0.25">
      <c r="A207" s="185"/>
      <c r="B207" s="63"/>
      <c r="C207" s="63"/>
      <c r="D207" s="107"/>
      <c r="E207" s="107"/>
      <c r="F207" s="107"/>
      <c r="G207" s="107"/>
      <c r="H207" s="107"/>
      <c r="I207" s="107"/>
      <c r="J207" s="107"/>
    </row>
    <row r="208" spans="1:10" s="44" customFormat="1" x14ac:dyDescent="0.25">
      <c r="A208" s="185"/>
      <c r="B208" s="63"/>
      <c r="C208" s="63"/>
      <c r="D208" s="107"/>
      <c r="E208" s="107"/>
      <c r="F208" s="107"/>
      <c r="G208" s="107"/>
      <c r="H208" s="107"/>
      <c r="I208" s="107"/>
      <c r="J208" s="107"/>
    </row>
    <row r="209" spans="1:10" s="44" customFormat="1" x14ac:dyDescent="0.25">
      <c r="A209" s="185"/>
      <c r="B209" s="63"/>
      <c r="C209" s="63"/>
      <c r="D209" s="107"/>
      <c r="E209" s="107"/>
      <c r="F209" s="107"/>
      <c r="G209" s="107"/>
      <c r="H209" s="107"/>
      <c r="I209" s="107"/>
      <c r="J209" s="107"/>
    </row>
    <row r="210" spans="1:10" s="44" customFormat="1" x14ac:dyDescent="0.25">
      <c r="A210" s="185"/>
      <c r="B210" s="63"/>
      <c r="C210" s="63"/>
      <c r="D210" s="107"/>
      <c r="E210" s="107"/>
      <c r="F210" s="107"/>
      <c r="G210" s="107"/>
      <c r="H210" s="107"/>
      <c r="I210" s="107"/>
      <c r="J210" s="107"/>
    </row>
    <row r="211" spans="1:10" s="44" customFormat="1" x14ac:dyDescent="0.25">
      <c r="A211" s="185"/>
      <c r="B211" s="63"/>
      <c r="C211" s="63"/>
      <c r="D211" s="107"/>
      <c r="E211" s="107"/>
      <c r="F211" s="107"/>
      <c r="G211" s="107"/>
      <c r="H211" s="107"/>
      <c r="I211" s="107"/>
      <c r="J211" s="107"/>
    </row>
    <row r="212" spans="1:10" s="44" customFormat="1" x14ac:dyDescent="0.25">
      <c r="A212" s="185"/>
      <c r="B212" s="63"/>
      <c r="C212" s="63"/>
      <c r="D212" s="107"/>
      <c r="E212" s="107"/>
      <c r="F212" s="107"/>
      <c r="G212" s="107"/>
      <c r="H212" s="107"/>
      <c r="I212" s="107"/>
      <c r="J212" s="107"/>
    </row>
    <row r="213" spans="1:10" s="44" customFormat="1" x14ac:dyDescent="0.25">
      <c r="A213" s="185"/>
      <c r="B213" s="63"/>
      <c r="C213" s="63"/>
      <c r="D213" s="107"/>
      <c r="E213" s="107"/>
      <c r="F213" s="107"/>
      <c r="G213" s="107"/>
      <c r="H213" s="107"/>
      <c r="I213" s="107"/>
      <c r="J213" s="107"/>
    </row>
    <row r="214" spans="1:10" s="44" customFormat="1" x14ac:dyDescent="0.25">
      <c r="A214" s="185"/>
      <c r="B214" s="63"/>
      <c r="C214" s="63"/>
      <c r="D214" s="107"/>
      <c r="E214" s="107"/>
      <c r="F214" s="107"/>
      <c r="G214" s="107"/>
      <c r="H214" s="107"/>
      <c r="I214" s="107"/>
      <c r="J214" s="107"/>
    </row>
    <row r="215" spans="1:10" s="44" customFormat="1" x14ac:dyDescent="0.25">
      <c r="A215" s="185"/>
      <c r="B215" s="63"/>
      <c r="C215" s="63"/>
      <c r="D215" s="107"/>
      <c r="E215" s="107"/>
      <c r="F215" s="107"/>
      <c r="G215" s="107"/>
      <c r="H215" s="107"/>
      <c r="I215" s="107"/>
      <c r="J215" s="107"/>
    </row>
    <row r="216" spans="1:10" s="44" customFormat="1" x14ac:dyDescent="0.25">
      <c r="A216" s="185"/>
      <c r="B216" s="63"/>
      <c r="C216" s="63"/>
      <c r="D216" s="107"/>
      <c r="E216" s="107"/>
      <c r="F216" s="107"/>
      <c r="G216" s="107"/>
      <c r="H216" s="107"/>
      <c r="I216" s="107"/>
      <c r="J216" s="107"/>
    </row>
    <row r="217" spans="1:10" s="44" customFormat="1" x14ac:dyDescent="0.25">
      <c r="A217" s="185"/>
      <c r="B217" s="63"/>
      <c r="C217" s="63"/>
      <c r="D217" s="107"/>
      <c r="E217" s="107"/>
      <c r="F217" s="107"/>
      <c r="G217" s="107"/>
      <c r="H217" s="107"/>
      <c r="I217" s="107"/>
      <c r="J217" s="107"/>
    </row>
    <row r="218" spans="1:10" s="44" customFormat="1" x14ac:dyDescent="0.25">
      <c r="A218" s="185"/>
      <c r="B218" s="63"/>
      <c r="C218" s="63"/>
      <c r="D218" s="107"/>
      <c r="E218" s="107"/>
      <c r="F218" s="107"/>
      <c r="G218" s="107"/>
      <c r="H218" s="107"/>
      <c r="I218" s="107"/>
      <c r="J218" s="107"/>
    </row>
    <row r="219" spans="1:10" s="44" customFormat="1" x14ac:dyDescent="0.25">
      <c r="A219" s="185"/>
      <c r="B219" s="63"/>
      <c r="C219" s="63"/>
      <c r="D219" s="107"/>
      <c r="E219" s="107"/>
      <c r="F219" s="107"/>
      <c r="G219" s="107"/>
      <c r="H219" s="107"/>
      <c r="I219" s="107"/>
      <c r="J219" s="107"/>
    </row>
    <row r="220" spans="1:10" s="44" customFormat="1" x14ac:dyDescent="0.25">
      <c r="A220" s="185"/>
      <c r="B220" s="63"/>
      <c r="C220" s="63"/>
      <c r="D220" s="107"/>
      <c r="E220" s="107"/>
      <c r="F220" s="107"/>
      <c r="G220" s="107"/>
      <c r="H220" s="107"/>
      <c r="I220" s="107"/>
      <c r="J220" s="107"/>
    </row>
    <row r="221" spans="1:10" s="44" customFormat="1" x14ac:dyDescent="0.25">
      <c r="A221" s="185"/>
      <c r="B221" s="63"/>
      <c r="C221" s="63"/>
      <c r="D221" s="107"/>
      <c r="E221" s="107"/>
      <c r="F221" s="107"/>
      <c r="G221" s="107"/>
      <c r="H221" s="107"/>
      <c r="I221" s="107"/>
      <c r="J221" s="107"/>
    </row>
    <row r="222" spans="1:10" s="44" customFormat="1" x14ac:dyDescent="0.25">
      <c r="A222" s="185"/>
      <c r="B222" s="63"/>
      <c r="C222" s="63"/>
      <c r="D222" s="107"/>
      <c r="E222" s="107"/>
      <c r="F222" s="107"/>
      <c r="G222" s="107"/>
      <c r="H222" s="107"/>
      <c r="I222" s="107"/>
      <c r="J222" s="107"/>
    </row>
    <row r="223" spans="1:10" s="44" customFormat="1" x14ac:dyDescent="0.25">
      <c r="A223" s="185"/>
      <c r="B223" s="63"/>
      <c r="C223" s="63"/>
      <c r="D223" s="107"/>
      <c r="E223" s="107"/>
      <c r="F223" s="107"/>
      <c r="G223" s="107"/>
      <c r="H223" s="107"/>
      <c r="I223" s="107"/>
      <c r="J223" s="107"/>
    </row>
    <row r="224" spans="1:10" s="44" customFormat="1" x14ac:dyDescent="0.25">
      <c r="A224" s="185"/>
      <c r="B224" s="63"/>
      <c r="C224" s="63"/>
      <c r="D224" s="107"/>
      <c r="E224" s="107"/>
      <c r="F224" s="107"/>
      <c r="G224" s="107"/>
      <c r="H224" s="107"/>
      <c r="I224" s="107"/>
      <c r="J224" s="107"/>
    </row>
    <row r="225" spans="1:10" s="44" customFormat="1" x14ac:dyDescent="0.25">
      <c r="A225" s="185"/>
      <c r="B225" s="63"/>
      <c r="C225" s="63"/>
      <c r="D225" s="107"/>
      <c r="E225" s="107"/>
      <c r="F225" s="107"/>
      <c r="G225" s="107"/>
      <c r="H225" s="107"/>
      <c r="I225" s="107"/>
      <c r="J225" s="107"/>
    </row>
    <row r="226" spans="1:10" s="44" customFormat="1" x14ac:dyDescent="0.25">
      <c r="A226" s="185"/>
      <c r="B226" s="63"/>
      <c r="C226" s="63"/>
      <c r="D226" s="107"/>
      <c r="E226" s="107"/>
      <c r="F226" s="107"/>
      <c r="G226" s="107"/>
      <c r="H226" s="107"/>
      <c r="I226" s="107"/>
      <c r="J226" s="107"/>
    </row>
    <row r="227" spans="1:10" s="44" customFormat="1" x14ac:dyDescent="0.25">
      <c r="A227" s="185"/>
      <c r="B227" s="63"/>
      <c r="C227" s="63"/>
      <c r="D227" s="107"/>
      <c r="E227" s="107"/>
      <c r="F227" s="107"/>
      <c r="G227" s="107"/>
      <c r="H227" s="107"/>
      <c r="I227" s="107"/>
      <c r="J227" s="107"/>
    </row>
    <row r="228" spans="1:10" s="44" customFormat="1" x14ac:dyDescent="0.25">
      <c r="A228" s="185"/>
      <c r="B228" s="63"/>
      <c r="C228" s="63"/>
      <c r="D228" s="107"/>
      <c r="E228" s="107"/>
      <c r="F228" s="107"/>
      <c r="G228" s="107"/>
      <c r="H228" s="107"/>
      <c r="I228" s="107"/>
      <c r="J228" s="107"/>
    </row>
    <row r="229" spans="1:10" s="44" customFormat="1" x14ac:dyDescent="0.25">
      <c r="A229" s="185"/>
      <c r="B229" s="63"/>
      <c r="C229" s="63"/>
      <c r="D229" s="107"/>
      <c r="E229" s="107"/>
      <c r="F229" s="107"/>
      <c r="G229" s="107"/>
      <c r="H229" s="107"/>
      <c r="I229" s="107"/>
      <c r="J229" s="107"/>
    </row>
    <row r="230" spans="1:10" s="44" customFormat="1" x14ac:dyDescent="0.25">
      <c r="A230" s="185"/>
      <c r="B230" s="63"/>
      <c r="C230" s="63"/>
      <c r="D230" s="107"/>
      <c r="E230" s="107"/>
      <c r="F230" s="107"/>
      <c r="G230" s="107"/>
      <c r="H230" s="107"/>
      <c r="I230" s="107"/>
      <c r="J230" s="107"/>
    </row>
    <row r="231" spans="1:10" s="44" customFormat="1" x14ac:dyDescent="0.25">
      <c r="A231" s="185"/>
      <c r="B231" s="63"/>
      <c r="C231" s="63"/>
      <c r="D231" s="107"/>
      <c r="E231" s="107"/>
      <c r="F231" s="107"/>
      <c r="G231" s="107"/>
      <c r="H231" s="107"/>
      <c r="I231" s="107"/>
      <c r="J231" s="107"/>
    </row>
    <row r="232" spans="1:10" s="44" customFormat="1" x14ac:dyDescent="0.25">
      <c r="A232" s="185"/>
      <c r="B232" s="63"/>
      <c r="C232" s="63"/>
      <c r="D232" s="107"/>
      <c r="E232" s="107"/>
      <c r="F232" s="107"/>
      <c r="G232" s="107"/>
      <c r="H232" s="107"/>
      <c r="I232" s="107"/>
      <c r="J232" s="107"/>
    </row>
    <row r="233" spans="1:10" s="44" customFormat="1" x14ac:dyDescent="0.25">
      <c r="A233" s="185"/>
      <c r="B233" s="63"/>
      <c r="C233" s="63"/>
      <c r="D233" s="107"/>
      <c r="E233" s="107"/>
      <c r="F233" s="107"/>
      <c r="G233" s="107"/>
      <c r="H233" s="107"/>
      <c r="I233" s="107"/>
      <c r="J233" s="107"/>
    </row>
    <row r="234" spans="1:10" s="44" customFormat="1" x14ac:dyDescent="0.25">
      <c r="A234" s="185"/>
      <c r="B234" s="63"/>
      <c r="C234" s="63"/>
      <c r="D234" s="107"/>
      <c r="E234" s="107"/>
      <c r="F234" s="107"/>
      <c r="G234" s="107"/>
      <c r="H234" s="107"/>
      <c r="I234" s="107"/>
      <c r="J234" s="107"/>
    </row>
    <row r="235" spans="1:10" s="44" customFormat="1" x14ac:dyDescent="0.25">
      <c r="A235" s="185"/>
      <c r="B235" s="63"/>
      <c r="C235" s="63"/>
      <c r="D235" s="107"/>
      <c r="E235" s="107"/>
      <c r="F235" s="107"/>
      <c r="G235" s="107"/>
      <c r="H235" s="107"/>
      <c r="I235" s="107"/>
      <c r="J235" s="107"/>
    </row>
    <row r="236" spans="1:10" s="44" customFormat="1" x14ac:dyDescent="0.25">
      <c r="A236" s="185"/>
      <c r="B236" s="63"/>
      <c r="C236" s="63"/>
      <c r="D236" s="107"/>
      <c r="E236" s="107"/>
      <c r="F236" s="107"/>
      <c r="G236" s="107"/>
      <c r="H236" s="107"/>
      <c r="I236" s="107"/>
      <c r="J236" s="107"/>
    </row>
    <row r="237" spans="1:10" s="44" customFormat="1" x14ac:dyDescent="0.25">
      <c r="A237" s="185"/>
      <c r="B237" s="63"/>
      <c r="C237" s="63"/>
      <c r="D237" s="107"/>
      <c r="E237" s="107"/>
      <c r="F237" s="107"/>
      <c r="G237" s="107"/>
      <c r="H237" s="107"/>
      <c r="I237" s="107"/>
      <c r="J237" s="107"/>
    </row>
    <row r="238" spans="1:10" s="44" customFormat="1" x14ac:dyDescent="0.25">
      <c r="A238" s="185"/>
      <c r="B238" s="63"/>
      <c r="C238" s="63"/>
      <c r="D238" s="107"/>
      <c r="E238" s="107"/>
      <c r="F238" s="107"/>
      <c r="G238" s="107"/>
      <c r="H238" s="107"/>
      <c r="I238" s="107"/>
      <c r="J238" s="107"/>
    </row>
    <row r="239" spans="1:10" s="44" customFormat="1" x14ac:dyDescent="0.25">
      <c r="A239" s="185"/>
      <c r="B239" s="63"/>
      <c r="C239" s="63"/>
      <c r="D239" s="107"/>
      <c r="E239" s="107"/>
      <c r="F239" s="107"/>
      <c r="G239" s="107"/>
      <c r="H239" s="107"/>
      <c r="I239" s="107"/>
      <c r="J239" s="107"/>
    </row>
    <row r="240" spans="1:10" s="44" customFormat="1" x14ac:dyDescent="0.25">
      <c r="A240" s="185"/>
      <c r="B240" s="63"/>
      <c r="C240" s="63"/>
      <c r="D240" s="107"/>
      <c r="E240" s="107"/>
      <c r="F240" s="107"/>
      <c r="G240" s="107"/>
      <c r="H240" s="107"/>
      <c r="I240" s="107"/>
      <c r="J240" s="107"/>
    </row>
    <row r="241" spans="1:10" s="44" customFormat="1" x14ac:dyDescent="0.25">
      <c r="A241" s="185"/>
      <c r="B241" s="63"/>
      <c r="C241" s="63"/>
      <c r="D241" s="107"/>
      <c r="E241" s="107"/>
      <c r="F241" s="107"/>
      <c r="G241" s="107"/>
      <c r="H241" s="107"/>
      <c r="I241" s="107"/>
      <c r="J241" s="107"/>
    </row>
    <row r="242" spans="1:10" s="44" customFormat="1" x14ac:dyDescent="0.25">
      <c r="A242" s="185"/>
      <c r="B242" s="63"/>
      <c r="C242" s="63"/>
      <c r="D242" s="107"/>
      <c r="E242" s="107"/>
      <c r="F242" s="107"/>
      <c r="G242" s="107"/>
      <c r="H242" s="107"/>
      <c r="I242" s="107"/>
      <c r="J242" s="107"/>
    </row>
    <row r="243" spans="1:10" s="44" customFormat="1" x14ac:dyDescent="0.25">
      <c r="A243" s="185"/>
      <c r="B243" s="63"/>
      <c r="C243" s="63"/>
      <c r="D243" s="107"/>
      <c r="E243" s="107"/>
      <c r="F243" s="107"/>
      <c r="G243" s="107"/>
      <c r="H243" s="107"/>
      <c r="I243" s="107"/>
      <c r="J243" s="107"/>
    </row>
    <row r="244" spans="1:10" s="44" customFormat="1" x14ac:dyDescent="0.25">
      <c r="A244" s="185"/>
      <c r="B244" s="63"/>
      <c r="C244" s="63"/>
      <c r="D244" s="107"/>
      <c r="E244" s="107"/>
      <c r="F244" s="107"/>
      <c r="G244" s="107"/>
      <c r="H244" s="107"/>
      <c r="I244" s="107"/>
      <c r="J244" s="107"/>
    </row>
    <row r="245" spans="1:10" s="44" customFormat="1" x14ac:dyDescent="0.25">
      <c r="A245" s="185"/>
      <c r="B245" s="63"/>
      <c r="C245" s="63"/>
      <c r="D245" s="107"/>
      <c r="E245" s="107"/>
      <c r="F245" s="107"/>
      <c r="G245" s="107"/>
      <c r="H245" s="107"/>
      <c r="I245" s="107"/>
      <c r="J245" s="107"/>
    </row>
    <row r="246" spans="1:10" s="44" customFormat="1" x14ac:dyDescent="0.25">
      <c r="A246" s="185"/>
      <c r="B246" s="63"/>
      <c r="C246" s="63"/>
      <c r="D246" s="107"/>
      <c r="E246" s="107"/>
      <c r="F246" s="107"/>
      <c r="G246" s="107"/>
      <c r="H246" s="107"/>
      <c r="I246" s="107"/>
      <c r="J246" s="107"/>
    </row>
    <row r="247" spans="1:10" s="44" customFormat="1" x14ac:dyDescent="0.25">
      <c r="A247" s="185"/>
      <c r="B247" s="63"/>
      <c r="C247" s="63"/>
      <c r="D247" s="107"/>
      <c r="E247" s="107"/>
      <c r="F247" s="107"/>
      <c r="G247" s="107"/>
      <c r="H247" s="107"/>
      <c r="I247" s="107"/>
      <c r="J247" s="107"/>
    </row>
    <row r="248" spans="1:10" s="44" customFormat="1" x14ac:dyDescent="0.25">
      <c r="A248" s="185"/>
      <c r="B248" s="63"/>
      <c r="C248" s="63"/>
      <c r="D248" s="107"/>
      <c r="E248" s="107"/>
      <c r="F248" s="107"/>
      <c r="G248" s="107"/>
      <c r="H248" s="107"/>
      <c r="I248" s="107"/>
      <c r="J248" s="107"/>
    </row>
    <row r="249" spans="1:10" s="44" customFormat="1" x14ac:dyDescent="0.25">
      <c r="A249" s="185"/>
      <c r="B249" s="63"/>
      <c r="C249" s="63"/>
      <c r="D249" s="107"/>
      <c r="E249" s="107"/>
      <c r="F249" s="107"/>
      <c r="G249" s="107"/>
      <c r="H249" s="107"/>
      <c r="I249" s="107"/>
      <c r="J249" s="107"/>
    </row>
    <row r="250" spans="1:10" s="44" customFormat="1" x14ac:dyDescent="0.25">
      <c r="A250" s="185"/>
      <c r="B250" s="63"/>
      <c r="C250" s="63"/>
      <c r="D250" s="107"/>
      <c r="E250" s="107"/>
      <c r="F250" s="107"/>
      <c r="G250" s="107"/>
      <c r="H250" s="107"/>
      <c r="I250" s="107"/>
      <c r="J250" s="107"/>
    </row>
    <row r="251" spans="1:10" s="44" customFormat="1" x14ac:dyDescent="0.25">
      <c r="A251" s="185"/>
      <c r="B251" s="63"/>
      <c r="C251" s="63"/>
      <c r="D251" s="107"/>
      <c r="E251" s="107"/>
      <c r="F251" s="107"/>
      <c r="G251" s="107"/>
      <c r="H251" s="107"/>
      <c r="I251" s="107"/>
      <c r="J251" s="107"/>
    </row>
    <row r="252" spans="1:10" s="44" customFormat="1" x14ac:dyDescent="0.25">
      <c r="A252" s="185"/>
      <c r="B252" s="63"/>
      <c r="C252" s="63"/>
      <c r="D252" s="107"/>
      <c r="E252" s="107"/>
      <c r="F252" s="107"/>
      <c r="G252" s="107"/>
      <c r="H252" s="107"/>
      <c r="I252" s="107"/>
      <c r="J252" s="107"/>
    </row>
    <row r="253" spans="1:10" s="44" customFormat="1" x14ac:dyDescent="0.25">
      <c r="A253" s="185"/>
      <c r="B253" s="63"/>
      <c r="C253" s="63"/>
      <c r="D253" s="107"/>
      <c r="E253" s="107"/>
      <c r="F253" s="107"/>
      <c r="G253" s="107"/>
      <c r="H253" s="107"/>
      <c r="I253" s="107"/>
      <c r="J253" s="107"/>
    </row>
    <row r="254" spans="1:10" s="44" customFormat="1" x14ac:dyDescent="0.25">
      <c r="A254" s="185"/>
      <c r="B254" s="63"/>
      <c r="C254" s="63"/>
      <c r="D254" s="107"/>
      <c r="E254" s="107"/>
      <c r="F254" s="107"/>
      <c r="G254" s="107"/>
      <c r="H254" s="107"/>
      <c r="I254" s="107"/>
      <c r="J254" s="107"/>
    </row>
  </sheetData>
  <customSheetViews>
    <customSheetView guid="{D890EB47-2370-4CC5-B92E-733069C0700F}" showPageBreaks="1" printArea="1" view="pageBreakPreview">
      <selection activeCell="U9" sqref="U9"/>
      <pageMargins left="0.51181102362204722" right="0.51181102362204722" top="0.39370078740157483" bottom="0.39370078740157483" header="0.31496062992125984" footer="0.31496062992125984"/>
      <printOptions horizontalCentered="1"/>
      <pageSetup paperSize="9" scale="50" orientation="landscape" r:id="rId1"/>
    </customSheetView>
  </customSheetViews>
  <mergeCells count="28">
    <mergeCell ref="B3:M3"/>
    <mergeCell ref="D1:M1"/>
    <mergeCell ref="C24:C28"/>
    <mergeCell ref="B13:M13"/>
    <mergeCell ref="B14:M14"/>
    <mergeCell ref="B15:M15"/>
    <mergeCell ref="B16:M16"/>
    <mergeCell ref="B21:M21"/>
    <mergeCell ref="B8:M8"/>
    <mergeCell ref="B4:M4"/>
    <mergeCell ref="B5:M5"/>
    <mergeCell ref="B9:M9"/>
    <mergeCell ref="B10:M10"/>
    <mergeCell ref="B2:M2"/>
    <mergeCell ref="B22:M22"/>
    <mergeCell ref="B11:M11"/>
    <mergeCell ref="B24:B28"/>
    <mergeCell ref="D24:D28"/>
    <mergeCell ref="B12:M12"/>
    <mergeCell ref="B17:M17"/>
    <mergeCell ref="B18:M18"/>
    <mergeCell ref="B19:M19"/>
    <mergeCell ref="B20:M20"/>
    <mergeCell ref="B47:M48"/>
    <mergeCell ref="D31:E31"/>
    <mergeCell ref="B30:M30"/>
    <mergeCell ref="B33:B37"/>
    <mergeCell ref="B38:B42"/>
  </mergeCells>
  <printOptions horizontalCentered="1"/>
  <pageMargins left="0.51181102362204722" right="0.51181102362204722" top="0.39370078740157483" bottom="0.39370078740157483" header="0.31496062992125984" footer="0.31496062992125984"/>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APRESENTAÇÃO</vt:lpstr>
      <vt:lpstr>ORIENTAÇÕES</vt:lpstr>
      <vt:lpstr>GLOSSÁRIO</vt:lpstr>
      <vt:lpstr>PLAN 1</vt:lpstr>
      <vt:lpstr>PLAN 2</vt:lpstr>
      <vt:lpstr>PLAN 3</vt:lpstr>
      <vt:lpstr>PLAN 4</vt:lpstr>
      <vt:lpstr>PLAN 5</vt:lpstr>
      <vt:lpstr>PLAN 6</vt:lpstr>
      <vt:lpstr>PLAN 7</vt:lpstr>
      <vt:lpstr>DN 74-2004</vt:lpstr>
      <vt:lpstr>APRESENTAÇÃO!Area_de_impressao</vt:lpstr>
      <vt:lpstr>'DN 74-2004'!Area_de_impressao</vt:lpstr>
      <vt:lpstr>GLOSSÁRIO!Area_de_impressao</vt:lpstr>
      <vt:lpstr>ORIENTAÇÕES!Area_de_impressao</vt:lpstr>
      <vt:lpstr>'PLAN 1'!Area_de_impressao</vt:lpstr>
      <vt:lpstr>'PLAN 2'!Area_de_impressao</vt:lpstr>
      <vt:lpstr>'PLAN 3'!Area_de_impressao</vt:lpstr>
      <vt:lpstr>'PLAN 4'!Area_de_impressao</vt:lpstr>
      <vt:lpstr>'PLAN 5'!Area_de_impressao</vt:lpstr>
      <vt:lpstr>'PLAN 6'!Area_de_impressao</vt:lpstr>
      <vt:lpstr>'PLAN 7'!Area_de_impressao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Núbia Cristina Pinto</dc:creator>
  <cp:lastModifiedBy>antonio.reis</cp:lastModifiedBy>
  <cp:lastPrinted>2015-09-04T21:12:55Z</cp:lastPrinted>
  <dcterms:created xsi:type="dcterms:W3CDTF">2015-02-24T17:17:39Z</dcterms:created>
  <dcterms:modified xsi:type="dcterms:W3CDTF">2015-09-08T21:43:45Z</dcterms:modified>
</cp:coreProperties>
</file>