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mag\Desktop\"/>
    </mc:Choice>
  </mc:AlternateContent>
  <xr:revisionPtr revIDLastSave="0" documentId="8_{57B31EFE-9E3F-40EE-B58D-B3A90D556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iva de custos" sheetId="1" r:id="rId1"/>
  </sheets>
  <definedNames>
    <definedName name="_xlnm.Print_Area" localSheetId="0">'Estimativa de custos'!$A$1:$I$36</definedName>
    <definedName name="_xlnm.Print_Titles" localSheetId="0">'Estimativa de custos'!$4:$5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C28" i="1"/>
  <c r="I18" i="1"/>
  <c r="C21" i="1"/>
  <c r="I7" i="1"/>
  <c r="I8" i="1"/>
  <c r="I9" i="1"/>
  <c r="I6" i="1"/>
  <c r="G16" i="1"/>
  <c r="G15" i="1"/>
  <c r="G14" i="1"/>
  <c r="G13" i="1"/>
  <c r="G12" i="1"/>
  <c r="G11" i="1"/>
  <c r="I11" i="1"/>
  <c r="C17" i="1"/>
  <c r="G9" i="1"/>
  <c r="G8" i="1"/>
  <c r="G7" i="1"/>
  <c r="G6" i="1"/>
  <c r="I28" i="1" l="1"/>
  <c r="I10" i="1"/>
  <c r="C10" i="1"/>
  <c r="C29" i="1" s="1"/>
  <c r="I19" i="1" l="1"/>
  <c r="I20" i="1"/>
  <c r="I13" i="1"/>
  <c r="I14" i="1"/>
  <c r="I15" i="1"/>
  <c r="I16" i="1"/>
  <c r="I12" i="1"/>
  <c r="I17" i="1" s="1"/>
  <c r="G19" i="1"/>
  <c r="G20" i="1"/>
  <c r="G22" i="1"/>
  <c r="G23" i="1"/>
  <c r="G24" i="1"/>
  <c r="G25" i="1"/>
  <c r="G26" i="1"/>
  <c r="G27" i="1"/>
  <c r="G18" i="1"/>
  <c r="I21" i="1" l="1"/>
  <c r="F32" i="1" l="1"/>
  <c r="I29" i="1"/>
  <c r="F33" i="1"/>
</calcChain>
</file>

<file path=xl/sharedStrings.xml><?xml version="1.0" encoding="utf-8"?>
<sst xmlns="http://schemas.openxmlformats.org/spreadsheetml/2006/main" count="57" uniqueCount="33">
  <si>
    <t>Tabela 1 - Valor dos salários adotados no primeiro ano de execução do contrato de gestão</t>
  </si>
  <si>
    <t>Detalhamento de Celetistas</t>
  </si>
  <si>
    <t>Nº</t>
  </si>
  <si>
    <t>Cargo</t>
  </si>
  <si>
    <t>Qnt. Trab. TOTAL</t>
  </si>
  <si>
    <t>Carga-Horária 
(Semanal)</t>
  </si>
  <si>
    <t>Salário</t>
  </si>
  <si>
    <t>PESQUISA DE MERCADO</t>
  </si>
  <si>
    <t>Valor Total de Salários</t>
  </si>
  <si>
    <t>Menor Salário</t>
  </si>
  <si>
    <t>Salário Médio</t>
  </si>
  <si>
    <t>Maior Salário</t>
  </si>
  <si>
    <t>Diretor</t>
  </si>
  <si>
    <t>Gerente</t>
  </si>
  <si>
    <t>Analista</t>
  </si>
  <si>
    <t>Assessor Jurídico</t>
  </si>
  <si>
    <t>Subtotal - Cargos obrigatórios - Área Meio</t>
  </si>
  <si>
    <t>-</t>
  </si>
  <si>
    <t>Coordenador Técnico</t>
  </si>
  <si>
    <t>Meteorologista</t>
  </si>
  <si>
    <t>Engenheiro Hidrólogo</t>
  </si>
  <si>
    <t>Analista de Dados</t>
  </si>
  <si>
    <t xml:space="preserve"> Analista de Geoprocessamento</t>
  </si>
  <si>
    <t>Assessor de Comunicação</t>
  </si>
  <si>
    <t>Subtotal - Cargos obrigatórios - Área Fim</t>
  </si>
  <si>
    <t>Subtotal - Cargos Adicionados - Área Meio</t>
  </si>
  <si>
    <t>Subtotal - Cargos Adicionados - Área Fim</t>
  </si>
  <si>
    <t>Total:</t>
  </si>
  <si>
    <t>VALOR TOTAL DE SALÁRIOS - ÁREA MEIO</t>
  </si>
  <si>
    <t>VALOR TOTAL DE SALÁRIOS</t>
  </si>
  <si>
    <t>Descrição da Pesquisa de Mercado</t>
  </si>
  <si>
    <t>Descrever aqui a Pesquisa de Mercado, conforme determinado no Critério 1.2 Adequação da(s) Pesquisa(s) de Salário do ANEXO II - CRITÉRIOS PARA AVALIAÇÃO DAS PROPOSTAS.</t>
  </si>
  <si>
    <t>Processo de seleção pública para celebração de Contrato de Gestão - Edital IGAM nº 01/2025
Anexo III - Estimativa de Custos - Despesa de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</si>
</sst>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_);_(* \(#,##0\);_(* &quot;-&quot;??_);_(@_)"/>
    <numFmt numFmtId="166" formatCode="_-[$R$-416]\ * #,##0.00_-;\-[$R$-416]\ * #,##0.00_-;_-[$R$-416]\ * &quot;-&quot;??_-;_-@_-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1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5" fillId="0" borderId="0" xfId="1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17" fontId="5" fillId="0" borderId="0" xfId="0" applyNumberFormat="1" applyFont="1" applyAlignment="1">
      <alignment horizontal="left" vertical="center" wrapText="1"/>
    </xf>
    <xf numFmtId="165" fontId="5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44" fontId="5" fillId="0" borderId="12" xfId="3" applyFont="1" applyBorder="1" applyAlignment="1">
      <alignment horizontal="center" vertical="center" wrapText="1"/>
    </xf>
    <xf numFmtId="44" fontId="5" fillId="0" borderId="21" xfId="3" applyFont="1" applyBorder="1" applyAlignment="1">
      <alignment horizontal="center" vertical="center" wrapText="1"/>
    </xf>
    <xf numFmtId="44" fontId="5" fillId="0" borderId="0" xfId="3" applyFont="1" applyBorder="1" applyAlignment="1">
      <alignment horizontal="center" vertical="center" wrapText="1"/>
    </xf>
    <xf numFmtId="44" fontId="2" fillId="0" borderId="12" xfId="3" applyFont="1" applyFill="1" applyBorder="1" applyAlignment="1" applyProtection="1">
      <alignment horizontal="center" vertical="center" wrapText="1"/>
      <protection locked="0"/>
    </xf>
    <xf numFmtId="44" fontId="2" fillId="0" borderId="9" xfId="3" applyFont="1" applyFill="1" applyBorder="1" applyAlignment="1" applyProtection="1">
      <alignment horizontal="right" vertical="center"/>
      <protection locked="0"/>
    </xf>
    <xf numFmtId="44" fontId="2" fillId="0" borderId="10" xfId="3" applyFont="1" applyFill="1" applyBorder="1" applyAlignment="1" applyProtection="1">
      <alignment horizontal="right" vertical="center"/>
    </xf>
    <xf numFmtId="44" fontId="2" fillId="0" borderId="13" xfId="3" applyFont="1" applyFill="1" applyBorder="1" applyAlignment="1" applyProtection="1">
      <alignment horizontal="right" vertical="center"/>
      <protection locked="0"/>
    </xf>
    <xf numFmtId="44" fontId="5" fillId="0" borderId="0" xfId="3" applyFont="1" applyFill="1" applyBorder="1" applyAlignment="1" applyProtection="1">
      <alignment horizontal="right" vertical="center" wrapText="1"/>
    </xf>
    <xf numFmtId="44" fontId="10" fillId="0" borderId="17" xfId="3" applyFont="1" applyBorder="1" applyAlignment="1">
      <alignment horizontal="center" vertical="center" wrapText="1"/>
    </xf>
    <xf numFmtId="44" fontId="10" fillId="0" borderId="18" xfId="3" applyFont="1" applyBorder="1" applyAlignment="1">
      <alignment horizontal="center" vertical="center" wrapText="1"/>
    </xf>
    <xf numFmtId="44" fontId="10" fillId="0" borderId="16" xfId="3" applyFont="1" applyBorder="1" applyAlignment="1">
      <alignment horizontal="center" vertical="center" wrapText="1"/>
    </xf>
    <xf numFmtId="44" fontId="10" fillId="0" borderId="15" xfId="3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  <xf numFmtId="17" fontId="10" fillId="0" borderId="18" xfId="0" applyNumberFormat="1" applyFont="1" applyBorder="1" applyAlignment="1">
      <alignment horizontal="center" vertical="center" wrapText="1"/>
    </xf>
    <xf numFmtId="17" fontId="10" fillId="0" borderId="16" xfId="0" applyNumberFormat="1" applyFont="1" applyBorder="1" applyAlignment="1">
      <alignment horizontal="center" vertical="center" wrapText="1"/>
    </xf>
    <xf numFmtId="17" fontId="10" fillId="0" borderId="19" xfId="0" applyNumberFormat="1" applyFont="1" applyBorder="1" applyAlignment="1">
      <alignment horizontal="center" vertical="center" wrapText="1"/>
    </xf>
    <xf numFmtId="44" fontId="5" fillId="0" borderId="23" xfId="3" applyFont="1" applyBorder="1" applyAlignment="1">
      <alignment horizontal="center" vertical="center" wrapText="1"/>
    </xf>
    <xf numFmtId="44" fontId="2" fillId="0" borderId="24" xfId="3" applyFont="1" applyFill="1" applyBorder="1" applyAlignment="1" applyProtection="1">
      <alignment horizontal="right" vertical="center"/>
    </xf>
    <xf numFmtId="44" fontId="2" fillId="0" borderId="25" xfId="3" applyFont="1" applyFill="1" applyBorder="1" applyAlignment="1" applyProtection="1">
      <alignment horizontal="right" vertical="center"/>
    </xf>
    <xf numFmtId="44" fontId="5" fillId="0" borderId="10" xfId="3" applyFont="1" applyBorder="1" applyAlignment="1">
      <alignment horizontal="center" vertical="center" wrapText="1"/>
    </xf>
    <xf numFmtId="44" fontId="5" fillId="0" borderId="26" xfId="3" applyFont="1" applyBorder="1" applyAlignment="1">
      <alignment horizontal="center" vertical="center" wrapText="1"/>
    </xf>
    <xf numFmtId="44" fontId="5" fillId="0" borderId="5" xfId="3" applyFont="1" applyBorder="1" applyAlignment="1">
      <alignment horizontal="center" vertical="center" wrapText="1"/>
    </xf>
    <xf numFmtId="44" fontId="5" fillId="0" borderId="8" xfId="3" applyFont="1" applyBorder="1" applyAlignment="1">
      <alignment horizontal="center" vertical="center" wrapText="1"/>
    </xf>
    <xf numFmtId="44" fontId="5" fillId="0" borderId="16" xfId="3" applyFont="1" applyFill="1" applyBorder="1" applyAlignment="1" applyProtection="1">
      <alignment horizontal="right" vertical="center" wrapText="1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horizontal="center" vertical="center" wrapText="1"/>
    </xf>
    <xf numFmtId="1" fontId="9" fillId="0" borderId="12" xfId="2" applyNumberFormat="1" applyFont="1" applyFill="1" applyBorder="1" applyAlignment="1" applyProtection="1">
      <alignment horizontal="center" vertical="center" wrapText="1"/>
    </xf>
    <xf numFmtId="17" fontId="9" fillId="0" borderId="17" xfId="0" applyNumberFormat="1" applyFont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44" fontId="2" fillId="0" borderId="0" xfId="3" applyFont="1" applyFill="1" applyBorder="1" applyAlignment="1" applyProtection="1">
      <alignment horizontal="center" vertical="center" wrapText="1"/>
      <protection locked="0"/>
    </xf>
    <xf numFmtId="44" fontId="9" fillId="0" borderId="16" xfId="3" applyFont="1" applyFill="1" applyBorder="1" applyAlignment="1" applyProtection="1">
      <alignment horizontal="center" vertical="center" wrapText="1"/>
      <protection locked="0"/>
    </xf>
    <xf numFmtId="44" fontId="5" fillId="0" borderId="15" xfId="3" applyFont="1" applyFill="1" applyBorder="1" applyAlignment="1" applyProtection="1">
      <alignment horizontal="right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17" fontId="9" fillId="0" borderId="16" xfId="0" applyNumberFormat="1" applyFont="1" applyBorder="1" applyAlignment="1">
      <alignment horizontal="center" vertical="center" wrapText="1"/>
    </xf>
    <xf numFmtId="2" fontId="10" fillId="0" borderId="17" xfId="1" applyNumberFormat="1" applyFont="1" applyFill="1" applyBorder="1" applyAlignment="1" applyProtection="1">
      <alignment horizontal="center" vertical="center" wrapText="1"/>
    </xf>
    <xf numFmtId="164" fontId="10" fillId="0" borderId="16" xfId="1" applyFont="1" applyFill="1" applyBorder="1" applyAlignment="1" applyProtection="1">
      <alignment horizontal="center" vertical="center" wrapText="1"/>
    </xf>
    <xf numFmtId="164" fontId="10" fillId="0" borderId="19" xfId="1" applyFont="1" applyFill="1" applyBorder="1" applyAlignment="1" applyProtection="1">
      <alignment horizontal="center" vertical="center" wrapText="1"/>
    </xf>
    <xf numFmtId="44" fontId="9" fillId="0" borderId="18" xfId="3" applyFont="1" applyFill="1" applyBorder="1" applyAlignment="1" applyProtection="1">
      <alignment horizontal="center" vertical="center"/>
      <protection locked="0"/>
    </xf>
    <xf numFmtId="44" fontId="9" fillId="0" borderId="16" xfId="3" applyFont="1" applyFill="1" applyBorder="1" applyAlignment="1" applyProtection="1">
      <alignment horizontal="center" vertical="center"/>
    </xf>
    <xf numFmtId="44" fontId="9" fillId="0" borderId="19" xfId="3" applyFont="1" applyFill="1" applyBorder="1" applyAlignment="1" applyProtection="1">
      <alignment horizontal="center" vertical="center"/>
      <protection locked="0"/>
    </xf>
    <xf numFmtId="17" fontId="10" fillId="0" borderId="22" xfId="0" applyNumberFormat="1" applyFont="1" applyBorder="1" applyAlignment="1">
      <alignment horizontal="center" vertical="center" wrapText="1"/>
    </xf>
    <xf numFmtId="17" fontId="5" fillId="0" borderId="18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6" fontId="8" fillId="0" borderId="16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top" wrapText="1"/>
      <protection locked="0"/>
    </xf>
    <xf numFmtId="17" fontId="10" fillId="0" borderId="14" xfId="0" applyNumberFormat="1" applyFont="1" applyBorder="1" applyAlignment="1">
      <alignment horizontal="center" vertical="center" wrapText="1"/>
    </xf>
    <xf numFmtId="17" fontId="5" fillId="0" borderId="16" xfId="0" applyNumberFormat="1" applyFont="1" applyBorder="1" applyAlignment="1">
      <alignment horizontal="center" vertical="center" wrapText="1"/>
    </xf>
    <xf numFmtId="17" fontId="10" fillId="0" borderId="20" xfId="0" applyNumberFormat="1" applyFont="1" applyBorder="1" applyAlignment="1">
      <alignment horizontal="center" vertical="center" wrapText="1"/>
    </xf>
    <xf numFmtId="17" fontId="5" fillId="0" borderId="27" xfId="0" applyNumberFormat="1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Vírgula" xfId="1" builtinId="3"/>
    <cellStyle name="Vírgul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showGridLines="0" tabSelected="1" zoomScale="60" zoomScaleNormal="60" zoomScaleSheetLayoutView="90" workbookViewId="0">
      <selection sqref="A1:I1"/>
    </sheetView>
  </sheetViews>
  <sheetFormatPr defaultColWidth="17" defaultRowHeight="30" customHeight="1" x14ac:dyDescent="0.25"/>
  <cols>
    <col min="1" max="1" width="6.77734375" style="17" customWidth="1"/>
    <col min="2" max="2" width="29.5546875" style="3" customWidth="1"/>
    <col min="3" max="3" width="13.5546875" style="3" customWidth="1"/>
    <col min="4" max="4" width="10.21875" style="17" customWidth="1"/>
    <col min="5" max="5" width="11.44140625" style="19" bestFit="1" customWidth="1"/>
    <col min="6" max="8" width="15.77734375" style="3" customWidth="1"/>
    <col min="9" max="9" width="17" style="3" customWidth="1"/>
    <col min="10" max="10" width="3.77734375" style="2" customWidth="1"/>
    <col min="11" max="11" width="15.77734375" style="2" customWidth="1"/>
    <col min="12" max="12" width="5.77734375" style="2" customWidth="1"/>
    <col min="13" max="13" width="17" style="2"/>
    <col min="14" max="16384" width="17" style="3"/>
  </cols>
  <sheetData>
    <row r="1" spans="1:13" ht="30.75" customHeight="1" x14ac:dyDescent="0.25">
      <c r="A1" s="76" t="s">
        <v>32</v>
      </c>
      <c r="B1" s="76"/>
      <c r="C1" s="76"/>
      <c r="D1" s="76"/>
      <c r="E1" s="76"/>
      <c r="F1" s="76"/>
      <c r="G1" s="76"/>
      <c r="H1" s="76"/>
      <c r="I1" s="76"/>
    </row>
    <row r="2" spans="1:13" ht="1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</row>
    <row r="3" spans="1:13" ht="15.75" customHeight="1" x14ac:dyDescent="0.25">
      <c r="A3" s="78" t="s">
        <v>1</v>
      </c>
      <c r="B3" s="78"/>
      <c r="C3" s="78"/>
      <c r="D3" s="78"/>
      <c r="E3" s="78"/>
      <c r="F3" s="78"/>
      <c r="G3" s="78"/>
      <c r="H3" s="78"/>
      <c r="I3" s="78"/>
    </row>
    <row r="4" spans="1:13" s="4" customFormat="1" ht="19.2" customHeight="1" x14ac:dyDescent="0.25">
      <c r="A4" s="79" t="s">
        <v>2</v>
      </c>
      <c r="B4" s="79" t="s">
        <v>3</v>
      </c>
      <c r="C4" s="81" t="s">
        <v>4</v>
      </c>
      <c r="D4" s="81" t="s">
        <v>5</v>
      </c>
      <c r="E4" s="83" t="s">
        <v>6</v>
      </c>
      <c r="F4" s="85" t="s">
        <v>7</v>
      </c>
      <c r="G4" s="86"/>
      <c r="H4" s="86"/>
      <c r="I4" s="87" t="s">
        <v>8</v>
      </c>
      <c r="J4" s="2"/>
      <c r="K4" s="2"/>
      <c r="L4" s="2"/>
      <c r="M4" s="2"/>
    </row>
    <row r="5" spans="1:13" s="4" customFormat="1" ht="19.2" customHeight="1" thickBot="1" x14ac:dyDescent="0.3">
      <c r="A5" s="80"/>
      <c r="B5" s="80"/>
      <c r="C5" s="82"/>
      <c r="D5" s="82"/>
      <c r="E5" s="84"/>
      <c r="F5" s="6" t="s">
        <v>9</v>
      </c>
      <c r="G5" s="5" t="s">
        <v>10</v>
      </c>
      <c r="H5" s="5" t="s">
        <v>11</v>
      </c>
      <c r="I5" s="88"/>
      <c r="J5" s="2"/>
      <c r="K5" s="2"/>
      <c r="L5" s="2"/>
      <c r="M5" s="2"/>
    </row>
    <row r="6" spans="1:13" s="4" customFormat="1" ht="13.2" x14ac:dyDescent="0.25">
      <c r="A6" s="21">
        <v>1</v>
      </c>
      <c r="B6" s="22" t="s">
        <v>12</v>
      </c>
      <c r="C6" s="23">
        <v>1</v>
      </c>
      <c r="D6" s="23">
        <v>40</v>
      </c>
      <c r="E6" s="24"/>
      <c r="F6" s="25"/>
      <c r="G6" s="41">
        <f>(F6+H6)/2</f>
        <v>0</v>
      </c>
      <c r="H6" s="26"/>
      <c r="I6" s="45">
        <f>C6*E6</f>
        <v>0</v>
      </c>
      <c r="J6" s="2"/>
      <c r="K6" s="2"/>
      <c r="L6" s="2"/>
      <c r="M6" s="2"/>
    </row>
    <row r="7" spans="1:13" s="4" customFormat="1" ht="13.2" x14ac:dyDescent="0.25">
      <c r="A7" s="21">
        <v>2</v>
      </c>
      <c r="B7" s="22" t="s">
        <v>13</v>
      </c>
      <c r="C7" s="23">
        <v>2</v>
      </c>
      <c r="D7" s="23">
        <v>40</v>
      </c>
      <c r="E7" s="24"/>
      <c r="F7" s="25"/>
      <c r="G7" s="42">
        <f>(F7+H7)/2</f>
        <v>0</v>
      </c>
      <c r="H7" s="26"/>
      <c r="I7" s="25">
        <f t="shared" ref="I7:I9" si="0">C7*E7</f>
        <v>0</v>
      </c>
      <c r="J7" s="2"/>
      <c r="K7" s="2"/>
      <c r="L7" s="2"/>
      <c r="M7" s="2"/>
    </row>
    <row r="8" spans="1:13" s="4" customFormat="1" ht="13.2" x14ac:dyDescent="0.25">
      <c r="A8" s="21">
        <v>3</v>
      </c>
      <c r="B8" s="22" t="s">
        <v>14</v>
      </c>
      <c r="C8" s="23">
        <v>4</v>
      </c>
      <c r="D8" s="23">
        <v>40</v>
      </c>
      <c r="E8" s="24"/>
      <c r="F8" s="25"/>
      <c r="G8" s="29">
        <f>(F8+H8)/2</f>
        <v>0</v>
      </c>
      <c r="H8" s="43"/>
      <c r="I8" s="25">
        <f t="shared" si="0"/>
        <v>0</v>
      </c>
      <c r="J8" s="2"/>
      <c r="K8" s="2"/>
      <c r="L8" s="2"/>
      <c r="M8" s="2"/>
    </row>
    <row r="9" spans="1:13" s="4" customFormat="1" ht="13.8" thickBot="1" x14ac:dyDescent="0.3">
      <c r="A9" s="21">
        <v>4</v>
      </c>
      <c r="B9" s="22" t="s">
        <v>15</v>
      </c>
      <c r="C9" s="23">
        <v>1</v>
      </c>
      <c r="D9" s="23">
        <v>40</v>
      </c>
      <c r="E9" s="24"/>
      <c r="F9" s="25"/>
      <c r="G9" s="29">
        <f>(F9+H9)/2</f>
        <v>0</v>
      </c>
      <c r="H9" s="44"/>
      <c r="I9" s="46">
        <f t="shared" si="0"/>
        <v>0</v>
      </c>
      <c r="J9" s="2"/>
      <c r="K9" s="2"/>
      <c r="L9" s="2"/>
      <c r="M9" s="2"/>
    </row>
    <row r="10" spans="1:13" s="4" customFormat="1" ht="19.2" customHeight="1" thickBot="1" x14ac:dyDescent="0.3">
      <c r="A10" s="65" t="s">
        <v>16</v>
      </c>
      <c r="B10" s="66"/>
      <c r="C10" s="12">
        <f>SUM(C6:C9)</f>
        <v>8</v>
      </c>
      <c r="D10" s="49" t="s">
        <v>17</v>
      </c>
      <c r="E10" s="32" t="s">
        <v>17</v>
      </c>
      <c r="F10" s="33" t="s">
        <v>17</v>
      </c>
      <c r="G10" s="34" t="s">
        <v>17</v>
      </c>
      <c r="H10" s="34" t="s">
        <v>17</v>
      </c>
      <c r="I10" s="35">
        <f>SUM(I6:I9)</f>
        <v>0</v>
      </c>
      <c r="J10" s="2"/>
      <c r="K10" s="2"/>
      <c r="L10" s="2"/>
      <c r="M10" s="2"/>
    </row>
    <row r="11" spans="1:13" s="4" customFormat="1" ht="19.2" customHeight="1" x14ac:dyDescent="0.25">
      <c r="A11" s="21">
        <v>5</v>
      </c>
      <c r="B11" s="22" t="s">
        <v>18</v>
      </c>
      <c r="C11" s="23">
        <v>1</v>
      </c>
      <c r="D11" s="23">
        <v>40</v>
      </c>
      <c r="E11" s="24"/>
      <c r="F11" s="25"/>
      <c r="G11" s="29">
        <f t="shared" ref="G11:G16" si="1">(F11+H11)/2</f>
        <v>0</v>
      </c>
      <c r="H11" s="40"/>
      <c r="I11" s="31">
        <f>C11*E11</f>
        <v>0</v>
      </c>
      <c r="J11" s="2"/>
      <c r="K11" s="2"/>
      <c r="L11" s="2"/>
      <c r="M11" s="2"/>
    </row>
    <row r="12" spans="1:13" ht="13.2" x14ac:dyDescent="0.25">
      <c r="A12" s="7">
        <v>6</v>
      </c>
      <c r="B12" s="22" t="s">
        <v>19</v>
      </c>
      <c r="C12" s="1">
        <v>5</v>
      </c>
      <c r="D12" s="50">
        <v>40</v>
      </c>
      <c r="E12" s="27"/>
      <c r="F12" s="28"/>
      <c r="G12" s="29">
        <f t="shared" si="1"/>
        <v>0</v>
      </c>
      <c r="H12" s="30"/>
      <c r="I12" s="31">
        <f>C12*E12</f>
        <v>0</v>
      </c>
    </row>
    <row r="13" spans="1:13" ht="13.2" x14ac:dyDescent="0.25">
      <c r="A13" s="7">
        <v>7</v>
      </c>
      <c r="B13" s="22" t="s">
        <v>20</v>
      </c>
      <c r="C13" s="1">
        <v>4</v>
      </c>
      <c r="D13" s="50">
        <v>40</v>
      </c>
      <c r="E13" s="27"/>
      <c r="F13" s="28"/>
      <c r="G13" s="29">
        <f t="shared" si="1"/>
        <v>0</v>
      </c>
      <c r="H13" s="30"/>
      <c r="I13" s="31">
        <f t="shared" ref="I13:I20" si="2">C13*E13</f>
        <v>0</v>
      </c>
    </row>
    <row r="14" spans="1:13" ht="13.2" x14ac:dyDescent="0.25">
      <c r="A14" s="7">
        <v>8</v>
      </c>
      <c r="B14" s="22" t="s">
        <v>21</v>
      </c>
      <c r="C14" s="1">
        <v>1</v>
      </c>
      <c r="D14" s="50">
        <v>40</v>
      </c>
      <c r="E14" s="27"/>
      <c r="F14" s="28"/>
      <c r="G14" s="29">
        <f t="shared" si="1"/>
        <v>0</v>
      </c>
      <c r="H14" s="30"/>
      <c r="I14" s="31">
        <f t="shared" si="2"/>
        <v>0</v>
      </c>
    </row>
    <row r="15" spans="1:13" ht="13.2" x14ac:dyDescent="0.25">
      <c r="A15" s="7">
        <v>9</v>
      </c>
      <c r="B15" s="22" t="s">
        <v>22</v>
      </c>
      <c r="C15" s="1">
        <v>1</v>
      </c>
      <c r="D15" s="50">
        <v>40</v>
      </c>
      <c r="E15" s="27"/>
      <c r="F15" s="28"/>
      <c r="G15" s="29">
        <f t="shared" si="1"/>
        <v>0</v>
      </c>
      <c r="H15" s="30"/>
      <c r="I15" s="31">
        <f t="shared" si="2"/>
        <v>0</v>
      </c>
    </row>
    <row r="16" spans="1:13" ht="13.8" thickBot="1" x14ac:dyDescent="0.3">
      <c r="A16" s="7">
        <v>10</v>
      </c>
      <c r="B16" s="22" t="s">
        <v>23</v>
      </c>
      <c r="C16" s="1">
        <v>1</v>
      </c>
      <c r="D16" s="50">
        <v>40</v>
      </c>
      <c r="E16" s="27"/>
      <c r="F16" s="28"/>
      <c r="G16" s="29">
        <f t="shared" si="1"/>
        <v>0</v>
      </c>
      <c r="H16" s="30"/>
      <c r="I16" s="31">
        <f t="shared" si="2"/>
        <v>0</v>
      </c>
    </row>
    <row r="17" spans="1:13" s="9" customFormat="1" ht="18.75" customHeight="1" thickBot="1" x14ac:dyDescent="0.3">
      <c r="A17" s="70" t="s">
        <v>24</v>
      </c>
      <c r="B17" s="71"/>
      <c r="C17" s="13">
        <f>SUM(C11:C16)</f>
        <v>13</v>
      </c>
      <c r="D17" s="51" t="s">
        <v>17</v>
      </c>
      <c r="E17" s="36" t="s">
        <v>17</v>
      </c>
      <c r="F17" s="37" t="s">
        <v>17</v>
      </c>
      <c r="G17" s="38" t="s">
        <v>17</v>
      </c>
      <c r="H17" s="39" t="s">
        <v>17</v>
      </c>
      <c r="I17" s="47">
        <f>SUM(I11:I16)</f>
        <v>0</v>
      </c>
      <c r="J17" s="2"/>
      <c r="K17" s="2"/>
      <c r="L17" s="2"/>
      <c r="M17" s="2"/>
    </row>
    <row r="18" spans="1:13" s="9" customFormat="1" ht="13.5" customHeight="1" x14ac:dyDescent="0.25">
      <c r="A18" s="7">
        <v>11</v>
      </c>
      <c r="B18" s="10"/>
      <c r="C18" s="11"/>
      <c r="D18" s="52">
        <v>40</v>
      </c>
      <c r="E18" s="54"/>
      <c r="F18" s="28"/>
      <c r="G18" s="29">
        <f t="shared" ref="G18:G27" si="3">(F18+H18)/2</f>
        <v>0</v>
      </c>
      <c r="H18" s="30"/>
      <c r="I18" s="31">
        <f>C18*E18</f>
        <v>0</v>
      </c>
      <c r="J18" s="2"/>
      <c r="K18" s="2"/>
      <c r="L18" s="2"/>
      <c r="M18" s="2"/>
    </row>
    <row r="19" spans="1:13" s="9" customFormat="1" ht="13.5" customHeight="1" x14ac:dyDescent="0.25">
      <c r="A19" s="7">
        <v>12</v>
      </c>
      <c r="B19" s="10"/>
      <c r="C19" s="11"/>
      <c r="D19" s="52">
        <v>40</v>
      </c>
      <c r="E19" s="54"/>
      <c r="F19" s="28"/>
      <c r="G19" s="29">
        <f t="shared" si="3"/>
        <v>0</v>
      </c>
      <c r="H19" s="30"/>
      <c r="I19" s="31">
        <f t="shared" si="2"/>
        <v>0</v>
      </c>
      <c r="J19" s="2"/>
      <c r="K19" s="2"/>
      <c r="L19" s="2"/>
      <c r="M19" s="2"/>
    </row>
    <row r="20" spans="1:13" s="9" customFormat="1" ht="13.5" customHeight="1" thickBot="1" x14ac:dyDescent="0.3">
      <c r="A20" s="7">
        <v>13</v>
      </c>
      <c r="B20" s="10"/>
      <c r="C20" s="11"/>
      <c r="D20" s="52">
        <v>40</v>
      </c>
      <c r="E20" s="54"/>
      <c r="F20" s="28"/>
      <c r="G20" s="29">
        <f t="shared" si="3"/>
        <v>0</v>
      </c>
      <c r="H20" s="30"/>
      <c r="I20" s="31">
        <f t="shared" si="2"/>
        <v>0</v>
      </c>
      <c r="J20" s="2"/>
      <c r="K20" s="2"/>
      <c r="L20" s="2"/>
      <c r="M20" s="2"/>
    </row>
    <row r="21" spans="1:13" s="9" customFormat="1" ht="22.5" customHeight="1" thickBot="1" x14ac:dyDescent="0.3">
      <c r="A21" s="70" t="s">
        <v>25</v>
      </c>
      <c r="B21" s="71"/>
      <c r="C21" s="48">
        <f>SUM(C18:C20)</f>
        <v>0</v>
      </c>
      <c r="D21" s="53" t="s">
        <v>17</v>
      </c>
      <c r="E21" s="55" t="s">
        <v>17</v>
      </c>
      <c r="F21" s="62" t="s">
        <v>17</v>
      </c>
      <c r="G21" s="63" t="s">
        <v>17</v>
      </c>
      <c r="H21" s="64" t="s">
        <v>17</v>
      </c>
      <c r="I21" s="56">
        <f>SUM(I18:I20)</f>
        <v>0</v>
      </c>
      <c r="J21" s="2"/>
      <c r="K21" s="2"/>
      <c r="L21" s="2"/>
      <c r="M21" s="2"/>
    </row>
    <row r="22" spans="1:13" s="9" customFormat="1" ht="13.5" customHeight="1" x14ac:dyDescent="0.25">
      <c r="A22" s="7">
        <v>14</v>
      </c>
      <c r="B22" s="10"/>
      <c r="C22" s="11"/>
      <c r="D22" s="52">
        <v>40</v>
      </c>
      <c r="E22" s="54"/>
      <c r="F22" s="28"/>
      <c r="G22" s="29">
        <f t="shared" si="3"/>
        <v>0</v>
      </c>
      <c r="H22" s="30"/>
      <c r="I22" s="31">
        <f t="shared" ref="I22:I27" si="4">C22*E22</f>
        <v>0</v>
      </c>
      <c r="J22" s="2"/>
      <c r="K22" s="2"/>
      <c r="L22" s="2"/>
      <c r="M22" s="2"/>
    </row>
    <row r="23" spans="1:13" s="9" customFormat="1" ht="13.5" customHeight="1" x14ac:dyDescent="0.25">
      <c r="A23" s="7">
        <v>15</v>
      </c>
      <c r="B23" s="10"/>
      <c r="C23" s="11"/>
      <c r="D23" s="52">
        <v>40</v>
      </c>
      <c r="E23" s="54"/>
      <c r="F23" s="28"/>
      <c r="G23" s="29">
        <f t="shared" si="3"/>
        <v>0</v>
      </c>
      <c r="H23" s="30"/>
      <c r="I23" s="31">
        <f t="shared" si="4"/>
        <v>0</v>
      </c>
      <c r="J23" s="2"/>
      <c r="K23" s="2"/>
      <c r="L23" s="2"/>
      <c r="M23" s="2"/>
    </row>
    <row r="24" spans="1:13" ht="13.2" x14ac:dyDescent="0.25">
      <c r="A24" s="7">
        <v>16</v>
      </c>
      <c r="B24" s="10"/>
      <c r="C24" s="11"/>
      <c r="D24" s="52">
        <v>40</v>
      </c>
      <c r="E24" s="54"/>
      <c r="F24" s="28"/>
      <c r="G24" s="29">
        <f t="shared" si="3"/>
        <v>0</v>
      </c>
      <c r="H24" s="30"/>
      <c r="I24" s="31">
        <f t="shared" si="4"/>
        <v>0</v>
      </c>
    </row>
    <row r="25" spans="1:13" ht="13.2" x14ac:dyDescent="0.25">
      <c r="A25" s="7">
        <v>17</v>
      </c>
      <c r="B25" s="10"/>
      <c r="C25" s="11"/>
      <c r="D25" s="52">
        <v>40</v>
      </c>
      <c r="E25" s="54"/>
      <c r="F25" s="28"/>
      <c r="G25" s="29">
        <f t="shared" si="3"/>
        <v>0</v>
      </c>
      <c r="H25" s="30"/>
      <c r="I25" s="31">
        <f t="shared" si="4"/>
        <v>0</v>
      </c>
    </row>
    <row r="26" spans="1:13" ht="13.2" x14ac:dyDescent="0.25">
      <c r="A26" s="7">
        <v>18</v>
      </c>
      <c r="B26" s="10"/>
      <c r="C26" s="11"/>
      <c r="D26" s="52">
        <v>40</v>
      </c>
      <c r="E26" s="54"/>
      <c r="F26" s="28"/>
      <c r="G26" s="29">
        <f t="shared" si="3"/>
        <v>0</v>
      </c>
      <c r="H26" s="30"/>
      <c r="I26" s="31">
        <f t="shared" si="4"/>
        <v>0</v>
      </c>
    </row>
    <row r="27" spans="1:13" ht="13.8" thickBot="1" x14ac:dyDescent="0.3">
      <c r="A27" s="7">
        <v>19</v>
      </c>
      <c r="B27" s="10"/>
      <c r="C27" s="11"/>
      <c r="D27" s="52">
        <v>40</v>
      </c>
      <c r="E27" s="54"/>
      <c r="F27" s="28"/>
      <c r="G27" s="29">
        <f t="shared" si="3"/>
        <v>0</v>
      </c>
      <c r="H27" s="30"/>
      <c r="I27" s="31">
        <f t="shared" si="4"/>
        <v>0</v>
      </c>
    </row>
    <row r="28" spans="1:13" s="9" customFormat="1" ht="19.5" customHeight="1" thickBot="1" x14ac:dyDescent="0.3">
      <c r="A28" s="72" t="s">
        <v>26</v>
      </c>
      <c r="B28" s="73"/>
      <c r="C28" s="12">
        <f>SUM(C22:C27)</f>
        <v>0</v>
      </c>
      <c r="D28" s="58" t="s">
        <v>17</v>
      </c>
      <c r="E28" s="57" t="s">
        <v>17</v>
      </c>
      <c r="F28" s="38" t="s">
        <v>17</v>
      </c>
      <c r="G28" s="38" t="s">
        <v>17</v>
      </c>
      <c r="H28" s="39" t="s">
        <v>17</v>
      </c>
      <c r="I28" s="47">
        <f>SUM(I22:I27)</f>
        <v>0</v>
      </c>
      <c r="J28" s="2"/>
      <c r="K28" s="2"/>
      <c r="L28" s="2"/>
      <c r="M28" s="2"/>
    </row>
    <row r="29" spans="1:13" s="9" customFormat="1" ht="13.8" thickBot="1" x14ac:dyDescent="0.3">
      <c r="A29" s="74" t="s">
        <v>27</v>
      </c>
      <c r="B29" s="74"/>
      <c r="C29" s="13">
        <f>SUM(C10,C17,C21,C28)</f>
        <v>21</v>
      </c>
      <c r="D29" s="38" t="s">
        <v>17</v>
      </c>
      <c r="E29" s="59" t="s">
        <v>17</v>
      </c>
      <c r="F29" s="60" t="s">
        <v>17</v>
      </c>
      <c r="G29" s="60" t="s">
        <v>17</v>
      </c>
      <c r="H29" s="61" t="s">
        <v>17</v>
      </c>
      <c r="I29" s="47">
        <f>I10+I17+I21+I28</f>
        <v>0</v>
      </c>
      <c r="J29" s="2"/>
      <c r="K29" s="2"/>
      <c r="L29" s="2"/>
      <c r="M29" s="2"/>
    </row>
    <row r="30" spans="1:13" ht="13.2" x14ac:dyDescent="0.25">
      <c r="A30" s="14"/>
      <c r="B30" s="15"/>
      <c r="C30" s="16"/>
      <c r="D30" s="14"/>
      <c r="E30" s="8"/>
      <c r="F30" s="8"/>
      <c r="G30" s="8"/>
      <c r="H30" s="8"/>
      <c r="I30" s="8"/>
    </row>
    <row r="31" spans="1:13" ht="13.2" x14ac:dyDescent="0.25">
      <c r="A31" s="14"/>
      <c r="B31" s="15"/>
      <c r="C31" s="16"/>
      <c r="D31" s="14"/>
      <c r="E31" s="8"/>
      <c r="F31" s="8"/>
      <c r="G31" s="8"/>
      <c r="H31" s="8"/>
      <c r="I31" s="8"/>
    </row>
    <row r="32" spans="1:13" ht="50.25" customHeight="1" x14ac:dyDescent="0.25">
      <c r="C32" s="75" t="s">
        <v>28</v>
      </c>
      <c r="D32" s="67"/>
      <c r="E32" s="67"/>
      <c r="F32" s="68">
        <f>SUM(I10,I21)</f>
        <v>0</v>
      </c>
      <c r="G32" s="68"/>
      <c r="I32" s="18"/>
    </row>
    <row r="33" spans="1:9" ht="40.200000000000003" customHeight="1" thickBot="1" x14ac:dyDescent="0.3">
      <c r="C33" s="67" t="s">
        <v>29</v>
      </c>
      <c r="D33" s="67"/>
      <c r="E33" s="67"/>
      <c r="F33" s="68">
        <f>I29</f>
        <v>0</v>
      </c>
      <c r="G33" s="68"/>
      <c r="I33" s="18"/>
    </row>
    <row r="34" spans="1:9" ht="12.75" customHeight="1" x14ac:dyDescent="0.25">
      <c r="I34" s="18"/>
    </row>
    <row r="35" spans="1:9" ht="30.75" customHeight="1" x14ac:dyDescent="0.25">
      <c r="A35" s="20" t="s">
        <v>30</v>
      </c>
      <c r="I35" s="18"/>
    </row>
    <row r="36" spans="1:9" ht="408" customHeight="1" x14ac:dyDescent="0.25">
      <c r="A36" s="69" t="s">
        <v>31</v>
      </c>
      <c r="B36" s="69"/>
      <c r="C36" s="69"/>
      <c r="D36" s="69"/>
      <c r="E36" s="69"/>
      <c r="F36" s="69"/>
      <c r="G36" s="69"/>
      <c r="H36" s="69"/>
      <c r="I36" s="69"/>
    </row>
  </sheetData>
  <sheetProtection selectLockedCells="1"/>
  <dataConsolidate/>
  <mergeCells count="20">
    <mergeCell ref="A1:I1"/>
    <mergeCell ref="A2:I2"/>
    <mergeCell ref="A3:I3"/>
    <mergeCell ref="A4:A5"/>
    <mergeCell ref="B4:B5"/>
    <mergeCell ref="C4:C5"/>
    <mergeCell ref="D4:D5"/>
    <mergeCell ref="E4:E5"/>
    <mergeCell ref="F4:H4"/>
    <mergeCell ref="I4:I5"/>
    <mergeCell ref="A10:B10"/>
    <mergeCell ref="C33:E33"/>
    <mergeCell ref="F33:G33"/>
    <mergeCell ref="A36:I36"/>
    <mergeCell ref="A17:B17"/>
    <mergeCell ref="A28:B28"/>
    <mergeCell ref="A29:B29"/>
    <mergeCell ref="C32:E32"/>
    <mergeCell ref="F32:G32"/>
    <mergeCell ref="A21:B21"/>
  </mergeCells>
  <dataValidations count="1">
    <dataValidation allowBlank="1" showInputMessage="1" showErrorMessage="1" promptTitle="Valor máximo - Área Meio" prompt="O valor máximo destinado para os Gastos com Pessoal com área meio não poderá exceder 7,5% (sete e meio por cento) do valor global previsto para despesas do instrumento jurídico. " sqref="F32:G32" xr:uid="{00000000-0002-0000-0000-000000000000}"/>
  </dataValidations>
  <pageMargins left="0.19685039370078741" right="0.19685039370078741" top="0.59055118110236227" bottom="0.59055118110236227" header="0" footer="0"/>
  <pageSetup paperSize="9" fitToHeight="0" orientation="landscape" r:id="rId1"/>
  <headerFoot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8D58FADB61F04EBBB4F355C06EFBED" ma:contentTypeVersion="17" ma:contentTypeDescription="Crie um novo documento." ma:contentTypeScope="" ma:versionID="f6771e9c08c2d9df39dd7d197c8b6a85">
  <xsd:schema xmlns:xsd="http://www.w3.org/2001/XMLSchema" xmlns:xs="http://www.w3.org/2001/XMLSchema" xmlns:p="http://schemas.microsoft.com/office/2006/metadata/properties" xmlns:ns2="6f4338ef-addb-4c87-aefe-1895241b335f" xmlns:ns3="b91e7f20-fe0a-487d-91a9-605ac1c64acf" targetNamespace="http://schemas.microsoft.com/office/2006/metadata/properties" ma:root="true" ma:fieldsID="503dfcee509e313616a7b990a35f0e81" ns2:_="" ns3:_="">
    <xsd:import namespace="6f4338ef-addb-4c87-aefe-1895241b335f"/>
    <xsd:import namespace="b91e7f20-fe0a-487d-91a9-605ac1c64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338ef-addb-4c87-aefe-1895241b3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17d32f3-4fa4-4f5b-a8d0-62dbd3d26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e7f20-fe0a-487d-91a9-605ac1c64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7d1fa6-6ec2-4502-b095-ab8b8f1a57fc}" ma:internalName="TaxCatchAll" ma:showField="CatchAllData" ma:web="b91e7f20-fe0a-487d-91a9-605ac1c64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1e7f20-fe0a-487d-91a9-605ac1c64acf" xsi:nil="true"/>
    <lcf76f155ced4ddcb4097134ff3c332f xmlns="6f4338ef-addb-4c87-aefe-1895241b335f">
      <Terms xmlns="http://schemas.microsoft.com/office/infopath/2007/PartnerControls"/>
    </lcf76f155ced4ddcb4097134ff3c332f>
    <_Flow_SignoffStatus xmlns="6f4338ef-addb-4c87-aefe-1895241b335f" xsi:nil="true"/>
  </documentManagement>
</p:properties>
</file>

<file path=customXml/itemProps1.xml><?xml version="1.0" encoding="utf-8"?>
<ds:datastoreItem xmlns:ds="http://schemas.openxmlformats.org/officeDocument/2006/customXml" ds:itemID="{721ABE5E-D586-422F-B344-2D63FEDE9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338ef-addb-4c87-aefe-1895241b335f"/>
    <ds:schemaRef ds:uri="b91e7f20-fe0a-487d-91a9-605ac1c64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507FBD-D33E-4B56-81C9-6735C44404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0A8077-E714-46D8-B6BE-2F9DDB06629D}">
  <ds:schemaRefs>
    <ds:schemaRef ds:uri="http://schemas.microsoft.com/office/2006/metadata/properties"/>
    <ds:schemaRef ds:uri="http://schemas.microsoft.com/office/infopath/2007/PartnerControls"/>
    <ds:schemaRef ds:uri="b91e7f20-fe0a-487d-91a9-605ac1c64acf"/>
    <ds:schemaRef ds:uri="6f4338ef-addb-4c87-aefe-1895241b33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Estimativa de custos</vt:lpstr>
      <vt:lpstr>'Estimativa de custos'!Area_de_impressao</vt:lpstr>
      <vt:lpstr>'Estimativa de custos'!Titulos_de_impressao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Rosa</dc:creator>
  <cp:keywords/>
  <dc:description/>
  <cp:lastModifiedBy>Ana Luíza Magalhães Vieira</cp:lastModifiedBy>
  <cp:revision/>
  <dcterms:created xsi:type="dcterms:W3CDTF">2023-03-06T14:49:03Z</dcterms:created>
  <dcterms:modified xsi:type="dcterms:W3CDTF">2025-11-14T14:43:35Z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